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9435" windowHeight="5475"/>
  </bookViews>
  <sheets>
    <sheet name="Awards" sheetId="1" r:id="rId1"/>
    <sheet name="Proposals" sheetId="2" r:id="rId2"/>
  </sheets>
  <calcPr calcId="125725" concurrentCalc="0"/>
</workbook>
</file>

<file path=xl/calcChain.xml><?xml version="1.0" encoding="utf-8"?>
<calcChain xmlns="http://schemas.openxmlformats.org/spreadsheetml/2006/main">
  <c r="B5" i="1"/>
  <c r="D5" i="2"/>
  <c r="C5"/>
  <c r="D3"/>
  <c r="D7" i="1"/>
</calcChain>
</file>

<file path=xl/sharedStrings.xml><?xml version="1.0" encoding="utf-8"?>
<sst xmlns="http://schemas.openxmlformats.org/spreadsheetml/2006/main" count="446" uniqueCount="224">
  <si>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</si>
  <si>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</si>
  <si>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</si>
  <si>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</si>
  <si>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</si>
  <si>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</si>
  <si>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</si>
  <si>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</si>
  <si>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</si>
  <si>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</si>
  <si>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</si>
  <si>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</si>
  <si>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</si>
  <si>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</si>
  <si>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Beginning Date</t>
  </si>
  <si>
    <t>Ending Date</t>
  </si>
  <si>
    <t>Awards</t>
  </si>
  <si>
    <t>Sponsored Research Awards Activity Report</t>
  </si>
  <si>
    <t>November 2010</t>
  </si>
  <si>
    <t>Ward, Carol</t>
  </si>
  <si>
    <t>Provo School District</t>
  </si>
  <si>
    <t>Provo School District 21st Century After School Program Assessment: Farrer and Franklin Elementaries</t>
  </si>
  <si>
    <t>R0302145</t>
  </si>
  <si>
    <t>C</t>
  </si>
  <si>
    <t>SOC</t>
  </si>
  <si>
    <t>Monson, Quin</t>
  </si>
  <si>
    <t>A Classroom-Based Experiment to Investigate the Linkages Between New Media, Civic Learning, and Civic Action Among Young People</t>
  </si>
  <si>
    <t>R0802024</t>
  </si>
  <si>
    <t>N</t>
  </si>
  <si>
    <t>POLSCI</t>
  </si>
  <si>
    <t>Guthries, W. Spencer</t>
  </si>
  <si>
    <t>UDOT</t>
  </si>
  <si>
    <t>Full-Depth Reclamation with Asphalt Emulsion</t>
  </si>
  <si>
    <t>R0402179</t>
  </si>
  <si>
    <t>CEEN</t>
  </si>
  <si>
    <t>E&amp;T</t>
  </si>
  <si>
    <t>Strong, Brent</t>
  </si>
  <si>
    <t>Hazard Protection Systems Inc.</t>
  </si>
  <si>
    <t>Optical Flow Switch Research</t>
  </si>
  <si>
    <t>R0602336</t>
  </si>
  <si>
    <t>Tech</t>
  </si>
  <si>
    <t>Rollins, Kyle</t>
  </si>
  <si>
    <t>NSF</t>
  </si>
  <si>
    <t>EAGER: Evaluate Effectiveness of Vertical Drains for Liquifaction Mitigation</t>
  </si>
  <si>
    <t>R0112179</t>
  </si>
  <si>
    <t>Pitt, William</t>
  </si>
  <si>
    <t>Ciba Vision Corp</t>
  </si>
  <si>
    <t>DMPC Transport in Polymers: IV  Extended Wear Lenses</t>
  </si>
  <si>
    <t>R0602281</t>
  </si>
  <si>
    <t>CHEME</t>
  </si>
  <si>
    <t>IPITEK</t>
  </si>
  <si>
    <t>APOS Amendment #9</t>
  </si>
  <si>
    <t>R0302253</t>
  </si>
  <si>
    <t>Schultz, Stephen</t>
  </si>
  <si>
    <t>ECEN</t>
  </si>
  <si>
    <t>Clifford, Ray</t>
  </si>
  <si>
    <t>ADL (Serco)</t>
  </si>
  <si>
    <t>Comparing Scoring of Language Tests</t>
  </si>
  <si>
    <t>R0302305</t>
  </si>
  <si>
    <t>CLS</t>
  </si>
  <si>
    <t>HUM</t>
  </si>
  <si>
    <t>Kent State U (Spencer Foundation)</t>
  </si>
  <si>
    <t>Udall, Joshua</t>
  </si>
  <si>
    <t>NSF(Iowa State U.)</t>
  </si>
  <si>
    <t>Comparative Evolutionary Genomics of Cotton</t>
  </si>
  <si>
    <t>R0302284</t>
  </si>
  <si>
    <t>P&amp;WS</t>
  </si>
  <si>
    <t>LSCI</t>
  </si>
  <si>
    <t>Baxter, Larry</t>
  </si>
  <si>
    <t>Univ of Utah (NSF EPSCoR)</t>
  </si>
  <si>
    <t>Extending Campus Networks and Research</t>
  </si>
  <si>
    <t>R0302370</t>
  </si>
  <si>
    <t>Colton, Mark B</t>
  </si>
  <si>
    <t>Honda Research Inst.</t>
  </si>
  <si>
    <t>Socially Assistive Robotics for Children with Autism:  Imitation Captured-Based Robot Programming</t>
  </si>
  <si>
    <t>R0602338</t>
  </si>
  <si>
    <t>Goodrich, Michael A.</t>
  </si>
  <si>
    <t>w/Colton, Mark B</t>
  </si>
  <si>
    <t>CS</t>
  </si>
  <si>
    <t>P&amp;MS</t>
  </si>
  <si>
    <t>ME</t>
  </si>
  <si>
    <t>Hanegan, Nikki</t>
  </si>
  <si>
    <t>w/Udall, Joshua</t>
  </si>
  <si>
    <t>BIO</t>
  </si>
  <si>
    <t>FHSS</t>
  </si>
  <si>
    <t>P&amp;A</t>
  </si>
  <si>
    <t>The Baade-Wessilink Factory: Constructing the Empirical Foundations of the Cosmic Distance Scale</t>
  </si>
  <si>
    <t>Moody, Joseph</t>
  </si>
  <si>
    <t>Augmented Landolt Standard Fields and Precision Standarization of UBVRI CCD Instrumental Systems</t>
  </si>
  <si>
    <t>w/ Joner, Michael</t>
  </si>
  <si>
    <t>Solving the Void Phenomenon by Determining the Low-density Population of Emission-line Dwarfs</t>
  </si>
  <si>
    <t>w/ Moody, Joseph</t>
  </si>
  <si>
    <t>Prototype High-Efficiency Compact Low-Cost Eschelle Spectrograph for Small University Telescopes</t>
  </si>
  <si>
    <t>w/ Hintz, Eric G.</t>
  </si>
  <si>
    <t>Joner, Michael D.</t>
  </si>
  <si>
    <t>Hintz, Eric G.</t>
  </si>
  <si>
    <t>MATH</t>
  </si>
  <si>
    <t>CAT(0) Group Boundary Dynamics</t>
  </si>
  <si>
    <t>Swenson, Eric</t>
  </si>
  <si>
    <t>Riemann-Hilbert Analysis of the Energetics of Open Systems</t>
  </si>
  <si>
    <t>Glasgow, Scott</t>
  </si>
  <si>
    <t>1/321/2011</t>
  </si>
  <si>
    <t>Western Number Theory Conference 2010</t>
  </si>
  <si>
    <t>Number Theory Foundation</t>
  </si>
  <si>
    <t>Doud, Darrin</t>
  </si>
  <si>
    <t>1/321/2012</t>
  </si>
  <si>
    <t>Western Number Theory Conference 2011</t>
  </si>
  <si>
    <t>w/ Doud, Darrin</t>
  </si>
  <si>
    <t>Cardon, David</t>
  </si>
  <si>
    <t>GEOL</t>
  </si>
  <si>
    <t>Bedrock and Surficial Geologic Map of The Deer Point Quandrangle, Capitol Reef National Park, Garfield Co., Utah</t>
  </si>
  <si>
    <t>USGS - EDMAP</t>
  </si>
  <si>
    <t>Morris, Thomas H.</t>
  </si>
  <si>
    <t>Geologic Mapping of the Birdseye 7 1/2 minute Quadrangle, Utah County, Utah</t>
  </si>
  <si>
    <t>U.S. Geological Survey</t>
  </si>
  <si>
    <t>w/Christiansen, Eric H.</t>
  </si>
  <si>
    <t>Kowallis, Bart J.</t>
  </si>
  <si>
    <t>Collaborative Research: HOTSPOT: The Snake River Scientific Drilling Project, tracking the Yellowstone hotspot through space and time</t>
  </si>
  <si>
    <t>Christiansen, Eric</t>
  </si>
  <si>
    <t>CSF</t>
  </si>
  <si>
    <t>secondbook: Using Social Networks to Solve NP-hard Problems</t>
  </si>
  <si>
    <t>w/ Egbert, Parris</t>
  </si>
  <si>
    <t>Venture, Dan</t>
  </si>
  <si>
    <t>SHF: Large: Collaborative Research Correct Software in Relaxed Memory Models</t>
  </si>
  <si>
    <t>w/ Mercer, Eric</t>
  </si>
  <si>
    <t>Yavuz, Tuba</t>
  </si>
  <si>
    <t>Sanders, Beverly</t>
  </si>
  <si>
    <t>Mercer, Eric</t>
  </si>
  <si>
    <t>CHMBIO</t>
  </si>
  <si>
    <t>Quatum Mechanical Investigation of Fundamental Concepts in Hudrocarbon C-H Bond</t>
  </si>
  <si>
    <t>ACS Petroleum Research Fund</t>
  </si>
  <si>
    <t>Ess, Daniel</t>
  </si>
  <si>
    <t>New Polarity-Matched Free Radical Macrocyclizations Featuring Vinyl Sulfones as Acceptors</t>
  </si>
  <si>
    <t>American Chemical Society PRF</t>
  </si>
  <si>
    <t>Castle, Steven L.</t>
  </si>
  <si>
    <t>NURS</t>
  </si>
  <si>
    <t>RAISE Elderly: Use of USB Personal Health Record (PHR) for Medication Reconciliation Among Older Adults</t>
  </si>
  <si>
    <t>Agency for Healthcare Research &amp; Quality</t>
  </si>
  <si>
    <t>Heise, Barbara</t>
  </si>
  <si>
    <t>PWS</t>
  </si>
  <si>
    <t>Development and application of next-generation sequence technologies for cotton improvement</t>
  </si>
  <si>
    <t>Cotton Inc.</t>
  </si>
  <si>
    <t>P&amp;DB</t>
  </si>
  <si>
    <t>Ultra-wideband spectroscopy on microchip</t>
  </si>
  <si>
    <t>NIH</t>
  </si>
  <si>
    <t>w/ Mazzeo, Brain</t>
  </si>
  <si>
    <t>Busath, David</t>
  </si>
  <si>
    <t>ND&amp;FS</t>
  </si>
  <si>
    <t>Developing Models of fruit phenolic interactions using chemical structural, and physiological analyses</t>
  </si>
  <si>
    <t>Research Corporation for Science Advancement</t>
  </si>
  <si>
    <t>Parker, Tory</t>
  </si>
  <si>
    <t>M&amp;MB</t>
  </si>
  <si>
    <t>IgA ASC Homing to Mucosal Tissues</t>
  </si>
  <si>
    <t>Wilson, Eric</t>
  </si>
  <si>
    <t>Dissertation Research: Phylogenetic analysis of the Tettigoniidae (Orthoptera) of the world: evolution of the katydid ear</t>
  </si>
  <si>
    <t>w/ Mugleston, Joseph</t>
  </si>
  <si>
    <t>Whiting, Michael</t>
  </si>
  <si>
    <t>Ancient vs Recent Quaternary Diversification: a test in South American Dry Biomes based on Comparative Phylogeography and Distributional Modeling Studies of Lizards</t>
  </si>
  <si>
    <t>Integrating coalescent into the hypothesis testing of Neotropical diversification: an example from spiny-rats (Echimyidae: Proechimys)</t>
  </si>
  <si>
    <t>Rogers, Duke</t>
  </si>
  <si>
    <t>Testing biogeographic hypotheses for Mesoamerica: the Handleyomys alfaroi Species Group and Related Genera (Rodentia: Sigmodontinae)</t>
  </si>
  <si>
    <t>Culvert Roughness Elements for Native Utah Fish Passage Phase II</t>
  </si>
  <si>
    <t>w/ Hotchkiss, Rollin</t>
  </si>
  <si>
    <t>Rader, Russell</t>
  </si>
  <si>
    <t>Using comparative phylogeography and salinity tolerance data from freshwater fishes to infer historical processes in Central America</t>
  </si>
  <si>
    <t>w/ Bagley, Justin</t>
  </si>
  <si>
    <t>Johnson, Jerald B.</t>
  </si>
  <si>
    <t>Belk, Mark</t>
  </si>
  <si>
    <t>Arabic Encounters, NSEP-U631033-UCD-09-C02 (Prime Agreement</t>
  </si>
  <si>
    <t>UCA</t>
  </si>
  <si>
    <t>Bush, Michael</t>
  </si>
  <si>
    <t>A&amp;NEL</t>
  </si>
  <si>
    <t>w/ Bush, Michael</t>
  </si>
  <si>
    <t>Belnap, Kirk</t>
  </si>
  <si>
    <t>Provo School District 21st Century After school Program Assessment: Franklin Elementaries</t>
  </si>
  <si>
    <t>Provo City School District</t>
  </si>
  <si>
    <t xml:space="preserve">Family Participation Patterns in Local Thrift Economies </t>
  </si>
  <si>
    <t>The Household Finance (HHF) Working Group at the National Bureau of Economic Research</t>
  </si>
  <si>
    <t>Israelsen, Craig</t>
  </si>
  <si>
    <t>31/12/13</t>
  </si>
  <si>
    <t>REU Supplement for: GOALI: Defect Detection Microscopy: Microstructure Design for Formability of Wrought Magnesium Alloys</t>
  </si>
  <si>
    <t>w/ Fullwood, David</t>
  </si>
  <si>
    <t>Miles, Mike</t>
  </si>
  <si>
    <t>31/12/11</t>
  </si>
  <si>
    <t>Fullwood, David</t>
  </si>
  <si>
    <t>Decompressive FlexSuRe Spinal Implant</t>
  </si>
  <si>
    <t>Utah Center of Excellence</t>
  </si>
  <si>
    <t>w/ Howell, Larry</t>
  </si>
  <si>
    <t>Bowden, Anton</t>
  </si>
  <si>
    <t>31/12/12</t>
  </si>
  <si>
    <t>Adams, Brent</t>
  </si>
  <si>
    <t>ECEn</t>
  </si>
  <si>
    <t>Smart Satellite Antenna Feed</t>
  </si>
  <si>
    <t>Warnick, Karl</t>
  </si>
  <si>
    <t>Mazzeo, Brian</t>
  </si>
  <si>
    <t>Improved Dridded Microwave Brightness Temperature Fundamental Climate Record</t>
  </si>
  <si>
    <t>NESDIS-NESDISPO-201101991566</t>
  </si>
  <si>
    <t>Long, David</t>
  </si>
  <si>
    <t>Hawkins, Aaron</t>
  </si>
  <si>
    <t>Sodium Quantification with MRI for Detection of Breast Cancer</t>
  </si>
  <si>
    <t>Univ. of Utah Susan G. Komen Foundation</t>
  </si>
  <si>
    <t>Bangerter, Neal</t>
  </si>
  <si>
    <t>Controlled Gene Delivery to the Nucleus of Cancer Cells</t>
  </si>
  <si>
    <t>Accelerating Deployment of Retrofitable CO2 Capture Technologies through Predictivity--Carbonate Precipitation</t>
  </si>
  <si>
    <t>Univ. of Utah (DOE NNSA)</t>
  </si>
  <si>
    <t>Lignell, David</t>
  </si>
  <si>
    <t>Determination of Effects of Heating Mechanisms on Ignition of Live Fuels</t>
  </si>
  <si>
    <t>Department of the Interior, BLM</t>
  </si>
  <si>
    <t>Fletcher, Thomas H.</t>
  </si>
  <si>
    <t>Deriving and validating shrub fuel loads  for 3-D fire behavior modeling using terrestrial laser scanning</t>
  </si>
  <si>
    <t>Environmental Friendly, Low Cost Shale Oil Recovery</t>
  </si>
  <si>
    <t>DOE</t>
  </si>
  <si>
    <t>CEEn</t>
  </si>
  <si>
    <t>High Performance Data Compression and Algorithm Development for Hyperspectral Image Data with GPU Computational Boosting</t>
  </si>
  <si>
    <t>DOE/NNSA</t>
  </si>
  <si>
    <t>Williams, Gus</t>
  </si>
  <si>
    <t>Synergetic Parallel Algorithms for Robust and Fast Analysis of Hyperspectral Data</t>
  </si>
  <si>
    <t>Hotchkiss, Rollin</t>
  </si>
  <si>
    <t>Proposal Number</t>
  </si>
  <si>
    <t>Proposals this month :</t>
  </si>
  <si>
    <t>Average Proposal:</t>
  </si>
  <si>
    <t>Proposal Activity Report</t>
  </si>
  <si>
    <t xml:space="preserve">Sites, Jack </t>
  </si>
  <si>
    <t>Laney, David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</si>
</sst>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15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10"/>
      <name val="Arial"/>
      <family val="2"/>
    </font>
    <font>
      <b/>
      <sz val="12"/>
      <name val="Helv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</cellStyleXfs>
  <cellXfs count="133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65" fontId="3" fillId="0" borderId="0" xfId="0" applyNumberFormat="1" applyFont="1" applyFill="1" applyBorder="1" applyAlignment="1">
      <alignment horizontal="center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4" fillId="0" borderId="0" xfId="0" applyFont="1" applyBorder="1"/>
    <xf numFmtId="0" fontId="5" fillId="0" borderId="0" xfId="0" applyFont="1" applyBorder="1" applyAlignment="1">
      <alignment horizontal="right"/>
    </xf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1" fillId="0" borderId="0" xfId="1"/>
    <xf numFmtId="0" fontId="1" fillId="0" borderId="0" xfId="1" applyAlignment="1">
      <alignment wrapText="1"/>
    </xf>
    <xf numFmtId="0" fontId="1" fillId="0" borderId="0" xfId="1" applyBorder="1"/>
    <xf numFmtId="0" fontId="1" fillId="0" borderId="0" xfId="1" applyBorder="1" applyAlignment="1">
      <alignment wrapText="1"/>
    </xf>
    <xf numFmtId="167" fontId="1" fillId="0" borderId="0" xfId="1" applyNumberFormat="1" applyBorder="1"/>
    <xf numFmtId="0" fontId="1" fillId="0" borderId="0" xfId="1" applyAlignment="1">
      <alignment vertical="center"/>
    </xf>
    <xf numFmtId="0" fontId="1" fillId="0" borderId="1" xfId="1" applyBorder="1" applyAlignment="1">
      <alignment vertical="center"/>
    </xf>
    <xf numFmtId="167" fontId="1" fillId="0" borderId="1" xfId="1" applyNumberFormat="1" applyBorder="1" applyAlignment="1">
      <alignment vertical="center"/>
    </xf>
    <xf numFmtId="14" fontId="1" fillId="0" borderId="1" xfId="1" applyNumberFormat="1" applyBorder="1" applyAlignment="1">
      <alignment vertical="center"/>
    </xf>
    <xf numFmtId="0" fontId="1" fillId="0" borderId="1" xfId="1" applyBorder="1" applyAlignment="1">
      <alignment vertical="center" wrapText="1"/>
    </xf>
    <xf numFmtId="0" fontId="1" fillId="3" borderId="1" xfId="1" applyFill="1" applyBorder="1" applyAlignment="1">
      <alignment vertical="center"/>
    </xf>
    <xf numFmtId="167" fontId="1" fillId="3" borderId="1" xfId="1" applyNumberFormat="1" applyFill="1" applyBorder="1" applyAlignment="1">
      <alignment vertical="center"/>
    </xf>
    <xf numFmtId="14" fontId="1" fillId="3" borderId="1" xfId="1" applyNumberFormat="1" applyFill="1" applyBorder="1" applyAlignment="1">
      <alignment vertical="center"/>
    </xf>
    <xf numFmtId="0" fontId="1" fillId="3" borderId="1" xfId="1" applyFill="1" applyBorder="1" applyAlignment="1">
      <alignment vertical="center" wrapText="1"/>
    </xf>
    <xf numFmtId="0" fontId="1" fillId="0" borderId="1" xfId="1" applyBorder="1"/>
    <xf numFmtId="0" fontId="1" fillId="0" borderId="1" xfId="1" applyBorder="1" applyAlignment="1">
      <alignment wrapText="1"/>
    </xf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5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left" wrapText="1"/>
    </xf>
    <xf numFmtId="0" fontId="8" fillId="0" borderId="0" xfId="2" applyFont="1" applyBorder="1" applyAlignment="1">
      <alignment horizontal="left"/>
    </xf>
    <xf numFmtId="167" fontId="8" fillId="0" borderId="0" xfId="2" applyNumberFormat="1" applyFont="1" applyBorder="1" applyAlignment="1">
      <alignment horizontal="center"/>
    </xf>
    <xf numFmtId="0" fontId="8" fillId="0" borderId="0" xfId="2" applyFont="1" applyBorder="1"/>
    <xf numFmtId="168" fontId="8" fillId="0" borderId="1" xfId="3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right" wrapText="1"/>
    </xf>
    <xf numFmtId="5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right"/>
    </xf>
    <xf numFmtId="0" fontId="2" fillId="0" borderId="0" xfId="2" applyFont="1" applyBorder="1" applyAlignment="1">
      <alignment horizontal="center" vertical="center"/>
    </xf>
    <xf numFmtId="167" fontId="2" fillId="0" borderId="0" xfId="2" applyNumberFormat="1" applyFont="1" applyBorder="1" applyAlignment="1">
      <alignment horizontal="right"/>
    </xf>
    <xf numFmtId="164" fontId="2" fillId="0" borderId="0" xfId="2" applyNumberFormat="1" applyFont="1" applyBorder="1" applyAlignment="1">
      <alignment horizontal="center"/>
    </xf>
    <xf numFmtId="164" fontId="13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 wrapText="1"/>
    </xf>
    <xf numFmtId="0" fontId="2" fillId="0" borderId="0" xfId="2" applyFont="1" applyBorder="1" applyAlignment="1">
      <alignment horizontal="left" wrapText="1"/>
    </xf>
    <xf numFmtId="0" fontId="2" fillId="0" borderId="0" xfId="2" applyFont="1" applyBorder="1" applyAlignment="1">
      <alignment horizontal="left"/>
    </xf>
    <xf numFmtId="0" fontId="12" fillId="0" borderId="0" xfId="2" applyBorder="1"/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/>
    <xf numFmtId="0" fontId="7" fillId="0" borderId="0" xfId="2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0" fontId="10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5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9" fillId="2" borderId="4" xfId="2" applyFont="1" applyFill="1" applyBorder="1" applyAlignment="1">
      <alignment horizontal="center" vertical="center" wrapText="1"/>
    </xf>
    <xf numFmtId="0" fontId="9" fillId="2" borderId="5" xfId="2" applyFont="1" applyFill="1" applyBorder="1" applyAlignment="1">
      <alignment horizontal="center" vertical="center" wrapText="1"/>
    </xf>
    <xf numFmtId="164" fontId="9" fillId="2" borderId="1" xfId="2" applyNumberFormat="1" applyFont="1" applyFill="1" applyBorder="1" applyAlignment="1">
      <alignment horizontal="center" vertical="center" wrapText="1"/>
    </xf>
    <xf numFmtId="167" fontId="9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</cellXfs>
  <cellStyles count="5">
    <cellStyle name="Currency 2" xfId="3"/>
    <cellStyle name="Normal" xfId="0" builtinId="0"/>
    <cellStyle name="Normal 2" xfId="1"/>
    <cellStyle name="Normal 2 2" xfId="2"/>
    <cellStyle name="Normal 3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20"/>
  <sheetViews>
    <sheetView tabSelected="1" zoomScaleNormal="100" workbookViewId="0"/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4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</cols>
  <sheetData>
    <row r="1" spans="1:15" ht="24" customHeight="1">
      <c r="B1" s="58"/>
      <c r="C1" s="58"/>
      <c r="D1" s="34" t="s">
        <v>17</v>
      </c>
      <c r="E1" s="58"/>
      <c r="F1" s="58"/>
      <c r="G1" s="58"/>
      <c r="H1" s="58"/>
      <c r="I1" s="58"/>
      <c r="J1" s="58"/>
      <c r="K1" s="58"/>
      <c r="L1" s="58"/>
    </row>
    <row r="2" spans="1:15" ht="12.75" customHeight="1">
      <c r="A2" s="35"/>
      <c r="B2" s="59">
        <v>2010</v>
      </c>
      <c r="C2" s="36"/>
      <c r="D2" s="57" t="s">
        <v>18</v>
      </c>
      <c r="E2" s="37"/>
      <c r="F2" s="35"/>
      <c r="G2" s="31"/>
      <c r="H2" s="59">
        <v>2009</v>
      </c>
      <c r="I2" s="35"/>
      <c r="J2" s="35"/>
      <c r="K2" s="35"/>
      <c r="L2" s="38"/>
    </row>
    <row r="3" spans="1:15" ht="12.75" customHeight="1">
      <c r="A3" s="39" t="s">
        <v>0</v>
      </c>
      <c r="B3" s="40">
        <v>385</v>
      </c>
      <c r="C3" s="36"/>
      <c r="D3" s="120" t="s">
        <v>16</v>
      </c>
      <c r="E3" s="37"/>
      <c r="F3" s="35"/>
      <c r="G3" s="39" t="s">
        <v>0</v>
      </c>
      <c r="H3" s="40">
        <v>467</v>
      </c>
      <c r="I3" s="35"/>
      <c r="J3" s="35"/>
      <c r="K3" s="35"/>
      <c r="L3" s="38"/>
    </row>
    <row r="4" spans="1:15" ht="12.75" customHeight="1">
      <c r="A4" s="39" t="s">
        <v>1</v>
      </c>
      <c r="B4" s="40">
        <v>329</v>
      </c>
      <c r="C4" s="35"/>
      <c r="D4" s="120"/>
      <c r="E4" s="41"/>
      <c r="F4" s="35"/>
      <c r="G4" s="39" t="s">
        <v>1</v>
      </c>
      <c r="H4" s="40">
        <v>320</v>
      </c>
      <c r="I4" s="35"/>
      <c r="J4" s="35"/>
      <c r="K4" s="35"/>
      <c r="L4" s="38"/>
    </row>
    <row r="5" spans="1:15" ht="12.75" customHeight="1">
      <c r="A5" s="39" t="s">
        <v>2</v>
      </c>
      <c r="B5" s="32">
        <f>720040+29613212</f>
        <v>30333252</v>
      </c>
      <c r="C5" s="35"/>
      <c r="E5" s="41"/>
      <c r="F5" s="35"/>
      <c r="G5" s="39" t="s">
        <v>2</v>
      </c>
      <c r="H5" s="32">
        <v>29523047</v>
      </c>
      <c r="I5" s="35"/>
      <c r="J5" s="42"/>
      <c r="K5" s="36"/>
      <c r="L5" s="38"/>
    </row>
    <row r="6" spans="1:15" ht="6" customHeight="1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5" ht="12.75" customHeight="1">
      <c r="A7" s="115" t="s">
        <v>3</v>
      </c>
      <c r="B7" s="115"/>
      <c r="C7" s="60">
        <v>11</v>
      </c>
      <c r="D7" s="61">
        <f>SUM(H12:H24)</f>
        <v>720040</v>
      </c>
      <c r="E7" s="37"/>
      <c r="F7" s="37"/>
      <c r="G7" s="45"/>
      <c r="H7" s="46"/>
      <c r="I7" s="33"/>
      <c r="J7" s="36"/>
      <c r="K7" s="36"/>
      <c r="L7" s="38"/>
    </row>
    <row r="8" spans="1:15" s="2" customFormat="1" ht="12.75" customHeight="1">
      <c r="A8" s="116" t="s">
        <v>4</v>
      </c>
      <c r="B8" s="116" t="s">
        <v>5</v>
      </c>
      <c r="C8" s="116" t="s">
        <v>6</v>
      </c>
      <c r="D8" s="121" t="s">
        <v>7</v>
      </c>
      <c r="E8" s="124" t="s">
        <v>14</v>
      </c>
      <c r="F8" s="124" t="s">
        <v>15</v>
      </c>
      <c r="G8" s="125" t="s">
        <v>8</v>
      </c>
      <c r="H8" s="118" t="s">
        <v>9</v>
      </c>
      <c r="I8" s="119" t="s">
        <v>10</v>
      </c>
      <c r="J8" s="116" t="s">
        <v>11</v>
      </c>
      <c r="K8" s="116" t="s">
        <v>12</v>
      </c>
      <c r="L8" s="117" t="s">
        <v>13</v>
      </c>
    </row>
    <row r="9" spans="1:15" s="2" customFormat="1" ht="12.75" customHeight="1">
      <c r="A9" s="116"/>
      <c r="B9" s="116"/>
      <c r="C9" s="116"/>
      <c r="D9" s="122"/>
      <c r="E9" s="124"/>
      <c r="F9" s="124"/>
      <c r="G9" s="125"/>
      <c r="H9" s="118"/>
      <c r="I9" s="119"/>
      <c r="J9" s="116"/>
      <c r="K9" s="116"/>
      <c r="L9" s="117"/>
      <c r="N9" s="11"/>
      <c r="O9" s="11"/>
    </row>
    <row r="10" spans="1:15" s="2" customFormat="1" ht="12.75" customHeight="1">
      <c r="A10" s="116"/>
      <c r="B10" s="116"/>
      <c r="C10" s="116"/>
      <c r="D10" s="123"/>
      <c r="E10" s="124"/>
      <c r="F10" s="124"/>
      <c r="G10" s="125"/>
      <c r="H10" s="118"/>
      <c r="I10" s="119"/>
      <c r="J10" s="116"/>
      <c r="K10" s="116"/>
      <c r="L10" s="117"/>
      <c r="N10" s="11"/>
      <c r="O10" s="11"/>
    </row>
    <row r="11" spans="1:15" s="9" customFormat="1" ht="3" customHeight="1">
      <c r="A11" s="47"/>
      <c r="B11" s="12"/>
      <c r="C11" s="12"/>
      <c r="D11" s="48"/>
      <c r="E11" s="29"/>
      <c r="F11" s="29"/>
      <c r="G11" s="13"/>
      <c r="H11" s="14"/>
      <c r="I11" s="15"/>
      <c r="J11" s="12"/>
      <c r="K11" s="12"/>
      <c r="L11" s="49"/>
      <c r="N11" s="10"/>
      <c r="O11" s="10"/>
    </row>
    <row r="12" spans="1:15" s="9" customFormat="1" ht="12.75" customHeight="1">
      <c r="A12" s="50" t="s">
        <v>30</v>
      </c>
      <c r="B12" s="51"/>
      <c r="C12" s="51" t="s">
        <v>31</v>
      </c>
      <c r="D12" s="56" t="s">
        <v>32</v>
      </c>
      <c r="E12" s="52">
        <v>39965</v>
      </c>
      <c r="F12" s="52">
        <v>40543</v>
      </c>
      <c r="G12" s="53" t="s">
        <v>33</v>
      </c>
      <c r="H12" s="54">
        <v>75000</v>
      </c>
      <c r="I12" s="55" t="s">
        <v>28</v>
      </c>
      <c r="J12" s="55" t="s">
        <v>34</v>
      </c>
      <c r="K12" s="55" t="s">
        <v>35</v>
      </c>
      <c r="L12" s="55">
        <v>3</v>
      </c>
      <c r="N12" s="10"/>
      <c r="O12" s="10"/>
    </row>
    <row r="13" spans="1:15" s="9" customFormat="1" ht="12.75" customHeight="1">
      <c r="A13" s="51" t="s">
        <v>41</v>
      </c>
      <c r="B13" s="51"/>
      <c r="C13" s="51" t="s">
        <v>42</v>
      </c>
      <c r="D13" s="56" t="s">
        <v>43</v>
      </c>
      <c r="E13" s="52">
        <v>40544</v>
      </c>
      <c r="F13" s="52">
        <v>40908</v>
      </c>
      <c r="G13" s="53" t="s">
        <v>44</v>
      </c>
      <c r="H13" s="54">
        <v>49917</v>
      </c>
      <c r="I13" s="55" t="s">
        <v>28</v>
      </c>
      <c r="J13" s="55" t="s">
        <v>34</v>
      </c>
      <c r="K13" s="55" t="s">
        <v>35</v>
      </c>
      <c r="L13" s="55">
        <v>1</v>
      </c>
      <c r="N13" s="10"/>
      <c r="O13" s="10"/>
    </row>
    <row r="14" spans="1:15" s="9" customFormat="1" ht="12.75" customHeight="1">
      <c r="A14" s="51" t="s">
        <v>68</v>
      </c>
      <c r="B14" s="51"/>
      <c r="C14" s="51" t="s">
        <v>69</v>
      </c>
      <c r="D14" s="56" t="s">
        <v>70</v>
      </c>
      <c r="E14" s="52">
        <v>40422</v>
      </c>
      <c r="F14" s="52">
        <v>41152</v>
      </c>
      <c r="G14" s="53" t="s">
        <v>71</v>
      </c>
      <c r="H14" s="54">
        <v>165000</v>
      </c>
      <c r="I14" s="55" t="s">
        <v>28</v>
      </c>
      <c r="J14" s="55" t="s">
        <v>49</v>
      </c>
      <c r="K14" s="55" t="s">
        <v>35</v>
      </c>
      <c r="L14" s="55">
        <v>2</v>
      </c>
      <c r="N14" s="10"/>
      <c r="O14" s="10"/>
    </row>
    <row r="15" spans="1:15" s="9" customFormat="1" ht="12.75" customHeight="1">
      <c r="A15" s="62" t="s">
        <v>45</v>
      </c>
      <c r="B15" s="62"/>
      <c r="C15" s="62" t="s">
        <v>46</v>
      </c>
      <c r="D15" s="63" t="s">
        <v>47</v>
      </c>
      <c r="E15" s="64">
        <v>40452</v>
      </c>
      <c r="F15" s="64">
        <v>40574</v>
      </c>
      <c r="G15" s="65" t="s">
        <v>48</v>
      </c>
      <c r="H15" s="66">
        <v>27545</v>
      </c>
      <c r="I15" s="67" t="s">
        <v>23</v>
      </c>
      <c r="J15" s="67" t="s">
        <v>49</v>
      </c>
      <c r="K15" s="67" t="s">
        <v>35</v>
      </c>
      <c r="L15" s="67">
        <v>4</v>
      </c>
    </row>
    <row r="16" spans="1:15" s="9" customFormat="1" ht="12.75" customHeight="1">
      <c r="A16" s="51" t="s">
        <v>53</v>
      </c>
      <c r="B16" s="51"/>
      <c r="C16" s="51" t="s">
        <v>50</v>
      </c>
      <c r="D16" s="56" t="s">
        <v>51</v>
      </c>
      <c r="E16" s="52">
        <v>40451</v>
      </c>
      <c r="F16" s="52">
        <v>40543</v>
      </c>
      <c r="G16" s="53" t="s">
        <v>52</v>
      </c>
      <c r="H16" s="54">
        <v>24000</v>
      </c>
      <c r="I16" s="55" t="s">
        <v>23</v>
      </c>
      <c r="J16" s="55" t="s">
        <v>54</v>
      </c>
      <c r="K16" s="55" t="s">
        <v>35</v>
      </c>
      <c r="L16" s="55">
        <v>2</v>
      </c>
    </row>
    <row r="17" spans="1:74" s="9" customFormat="1" ht="12.75" customHeight="1">
      <c r="A17" s="51" t="s">
        <v>72</v>
      </c>
      <c r="B17" s="51"/>
      <c r="C17" s="51" t="s">
        <v>73</v>
      </c>
      <c r="D17" s="56" t="s">
        <v>74</v>
      </c>
      <c r="E17" s="52">
        <v>40422</v>
      </c>
      <c r="F17" s="52">
        <v>40786</v>
      </c>
      <c r="G17" s="53" t="s">
        <v>75</v>
      </c>
      <c r="H17" s="54">
        <v>30000</v>
      </c>
      <c r="I17" s="55" t="s">
        <v>28</v>
      </c>
      <c r="J17" s="55" t="s">
        <v>80</v>
      </c>
      <c r="K17" s="55" t="s">
        <v>35</v>
      </c>
      <c r="L17" s="55">
        <v>4</v>
      </c>
    </row>
    <row r="18" spans="1:74" s="9" customFormat="1" ht="12.75" customHeight="1">
      <c r="A18" s="51" t="s">
        <v>36</v>
      </c>
      <c r="B18" s="51"/>
      <c r="C18" s="51" t="s">
        <v>37</v>
      </c>
      <c r="D18" s="56" t="s">
        <v>38</v>
      </c>
      <c r="E18" s="52">
        <v>40469</v>
      </c>
      <c r="F18" s="52">
        <v>40589</v>
      </c>
      <c r="G18" s="53" t="s">
        <v>39</v>
      </c>
      <c r="H18" s="54">
        <v>12000</v>
      </c>
      <c r="I18" s="55" t="s">
        <v>28</v>
      </c>
      <c r="J18" s="55" t="s">
        <v>40</v>
      </c>
      <c r="K18" s="55" t="s">
        <v>35</v>
      </c>
      <c r="L18" s="55">
        <v>4</v>
      </c>
    </row>
    <row r="19" spans="1:74" s="9" customFormat="1" ht="12.75" customHeight="1">
      <c r="A19" s="68" t="s">
        <v>25</v>
      </c>
      <c r="B19" s="62"/>
      <c r="C19" s="62" t="s">
        <v>61</v>
      </c>
      <c r="D19" s="63" t="s">
        <v>26</v>
      </c>
      <c r="E19" s="64">
        <v>40422</v>
      </c>
      <c r="F19" s="64">
        <v>41274</v>
      </c>
      <c r="G19" s="65" t="s">
        <v>27</v>
      </c>
      <c r="H19" s="66">
        <v>13150</v>
      </c>
      <c r="I19" s="67" t="s">
        <v>28</v>
      </c>
      <c r="J19" s="67" t="s">
        <v>29</v>
      </c>
      <c r="K19" s="67" t="s">
        <v>84</v>
      </c>
      <c r="L19" s="67">
        <v>3</v>
      </c>
    </row>
    <row r="20" spans="1:74" s="9" customFormat="1" ht="12.75" customHeight="1">
      <c r="A20" s="50" t="s">
        <v>19</v>
      </c>
      <c r="B20" s="51"/>
      <c r="C20" s="51" t="s">
        <v>20</v>
      </c>
      <c r="D20" s="56" t="s">
        <v>21</v>
      </c>
      <c r="E20" s="52">
        <v>40452</v>
      </c>
      <c r="F20" s="52">
        <v>40816</v>
      </c>
      <c r="G20" s="53" t="s">
        <v>22</v>
      </c>
      <c r="H20" s="54">
        <v>25000</v>
      </c>
      <c r="I20" s="55" t="s">
        <v>23</v>
      </c>
      <c r="J20" s="55" t="s">
        <v>24</v>
      </c>
      <c r="K20" s="55" t="s">
        <v>84</v>
      </c>
      <c r="L20" s="55">
        <v>2</v>
      </c>
    </row>
    <row r="21" spans="1:74" s="9" customFormat="1" ht="12.75" customHeight="1">
      <c r="A21" s="51" t="s">
        <v>55</v>
      </c>
      <c r="B21" s="51"/>
      <c r="C21" s="51" t="s">
        <v>56</v>
      </c>
      <c r="D21" s="56" t="s">
        <v>57</v>
      </c>
      <c r="E21" s="52">
        <v>40052</v>
      </c>
      <c r="F21" s="52">
        <v>40782</v>
      </c>
      <c r="G21" s="53" t="s">
        <v>58</v>
      </c>
      <c r="H21" s="54">
        <v>155000</v>
      </c>
      <c r="I21" s="55" t="s">
        <v>23</v>
      </c>
      <c r="J21" s="55" t="s">
        <v>59</v>
      </c>
      <c r="K21" s="55" t="s">
        <v>60</v>
      </c>
      <c r="L21" s="55">
        <v>2</v>
      </c>
    </row>
    <row r="22" spans="1:74" s="9" customFormat="1" ht="12.75" customHeight="1">
      <c r="A22" s="51" t="s">
        <v>81</v>
      </c>
      <c r="B22" s="51" t="s">
        <v>82</v>
      </c>
      <c r="C22" s="51" t="s">
        <v>63</v>
      </c>
      <c r="D22" s="56" t="s">
        <v>64</v>
      </c>
      <c r="E22" s="52">
        <v>40428</v>
      </c>
      <c r="F22" s="52">
        <v>40968</v>
      </c>
      <c r="G22" s="53" t="s">
        <v>65</v>
      </c>
      <c r="H22" s="54">
        <v>56714</v>
      </c>
      <c r="I22" s="55" t="s">
        <v>23</v>
      </c>
      <c r="J22" s="55" t="s">
        <v>83</v>
      </c>
      <c r="K22" s="55" t="s">
        <v>67</v>
      </c>
      <c r="L22" s="55">
        <v>2</v>
      </c>
    </row>
    <row r="23" spans="1:74" s="9" customFormat="1" ht="12.75" customHeight="1">
      <c r="A23" s="62" t="s">
        <v>62</v>
      </c>
      <c r="B23" s="62"/>
      <c r="C23" s="62" t="s">
        <v>63</v>
      </c>
      <c r="D23" s="63" t="s">
        <v>64</v>
      </c>
      <c r="E23" s="64">
        <v>40428</v>
      </c>
      <c r="F23" s="64">
        <v>40968</v>
      </c>
      <c r="G23" s="65" t="s">
        <v>65</v>
      </c>
      <c r="H23" s="66">
        <v>56714</v>
      </c>
      <c r="I23" s="67" t="s">
        <v>23</v>
      </c>
      <c r="J23" s="67" t="s">
        <v>66</v>
      </c>
      <c r="K23" s="67" t="s">
        <v>67</v>
      </c>
      <c r="L23" s="67">
        <v>2</v>
      </c>
    </row>
    <row r="24" spans="1:74" s="9" customFormat="1" ht="12.75" customHeight="1">
      <c r="A24" s="51" t="s">
        <v>76</v>
      </c>
      <c r="B24" s="51" t="s">
        <v>77</v>
      </c>
      <c r="C24" s="51" t="s">
        <v>73</v>
      </c>
      <c r="D24" s="56" t="s">
        <v>74</v>
      </c>
      <c r="E24" s="52">
        <v>40422</v>
      </c>
      <c r="F24" s="52">
        <v>40786</v>
      </c>
      <c r="G24" s="53" t="s">
        <v>75</v>
      </c>
      <c r="H24" s="54">
        <v>30000</v>
      </c>
      <c r="I24" s="55" t="s">
        <v>28</v>
      </c>
      <c r="J24" s="55" t="s">
        <v>78</v>
      </c>
      <c r="K24" s="55" t="s">
        <v>79</v>
      </c>
      <c r="L24" s="55">
        <v>4</v>
      </c>
    </row>
    <row r="25" spans="1:74" ht="12.75" customHeight="1">
      <c r="A25" s="22"/>
      <c r="B25" s="23"/>
      <c r="C25" s="22"/>
      <c r="D25" s="22"/>
      <c r="E25" s="18"/>
      <c r="F25" s="18"/>
      <c r="G25" s="19"/>
      <c r="H25" s="24"/>
      <c r="I25" s="19"/>
      <c r="J25" s="22"/>
      <c r="K25" s="22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</row>
    <row r="26" spans="1:74" ht="12.75" customHeight="1">
      <c r="A26" s="22"/>
      <c r="B26" s="23"/>
      <c r="C26" s="22"/>
      <c r="D26" s="22"/>
      <c r="E26" s="18"/>
      <c r="F26" s="18"/>
      <c r="G26" s="19"/>
      <c r="H26" s="24"/>
      <c r="I26" s="19"/>
      <c r="J26" s="22"/>
      <c r="K26" s="22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</row>
    <row r="27" spans="1:74" ht="12.75" customHeight="1">
      <c r="A27" s="22"/>
      <c r="B27" s="23"/>
      <c r="C27" s="22"/>
      <c r="D27" s="22"/>
      <c r="E27" s="18"/>
      <c r="F27" s="18"/>
      <c r="G27" s="19"/>
      <c r="H27" s="24"/>
      <c r="I27" s="19"/>
      <c r="J27" s="22"/>
      <c r="K27" s="22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</row>
    <row r="28" spans="1:74" ht="12.75" customHeight="1">
      <c r="A28" s="22"/>
      <c r="B28" s="23"/>
      <c r="C28" s="22"/>
      <c r="D28" s="22"/>
      <c r="E28" s="18"/>
      <c r="F28" s="18"/>
      <c r="G28" s="19"/>
      <c r="H28" s="24"/>
      <c r="I28" s="19"/>
      <c r="J28" s="22"/>
      <c r="K28" s="22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</row>
    <row r="29" spans="1:74" ht="12.75" customHeight="1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</row>
    <row r="30" spans="1:74" ht="12.75" customHeight="1">
      <c r="A30" s="21"/>
      <c r="B30" s="21"/>
      <c r="C30" s="21"/>
      <c r="D30" s="26"/>
      <c r="E30" s="20"/>
      <c r="F30" s="20"/>
      <c r="G30" s="20"/>
      <c r="H30" s="27"/>
      <c r="I30" s="20"/>
      <c r="J30" s="21"/>
      <c r="K30" s="21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</row>
    <row r="31" spans="1:74" ht="12.75" customHeight="1">
      <c r="A31" s="21"/>
      <c r="B31" s="21"/>
      <c r="C31" s="21"/>
      <c r="D31" s="21"/>
      <c r="E31" s="20"/>
      <c r="F31" s="20"/>
      <c r="G31" s="20"/>
      <c r="H31" s="27"/>
      <c r="I31" s="20"/>
      <c r="J31" s="21"/>
      <c r="K31" s="21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</row>
    <row r="32" spans="1:74" ht="12.75" customHeight="1">
      <c r="A32" s="20"/>
      <c r="B32" s="20"/>
      <c r="C32" s="20"/>
      <c r="D32" s="28"/>
      <c r="E32" s="20"/>
      <c r="F32" s="20"/>
      <c r="G32" s="20"/>
      <c r="H32" s="28"/>
      <c r="I32" s="20"/>
      <c r="J32" s="20"/>
      <c r="K32" s="20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</row>
    <row r="33" spans="1:74" ht="12.75" customHeight="1">
      <c r="A33" s="20"/>
      <c r="B33" s="20"/>
      <c r="C33" s="20"/>
      <c r="D33" s="20"/>
      <c r="E33" s="20"/>
      <c r="F33" s="20"/>
      <c r="G33" s="20"/>
      <c r="H33" s="28"/>
      <c r="I33" s="20"/>
      <c r="J33" s="20"/>
      <c r="K33" s="20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</row>
    <row r="34" spans="1:74" ht="12.75" customHeight="1">
      <c r="A34" s="20"/>
      <c r="B34" s="20"/>
      <c r="C34" s="20"/>
      <c r="D34" s="20"/>
      <c r="E34" s="20"/>
      <c r="F34" s="20"/>
      <c r="G34" s="20"/>
      <c r="H34" s="28"/>
      <c r="I34" s="20"/>
      <c r="J34" s="20"/>
      <c r="K34" s="20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</row>
    <row r="35" spans="1:74" ht="12.75" customHeight="1">
      <c r="A35" s="12"/>
      <c r="B35" s="12"/>
      <c r="C35" s="12"/>
      <c r="D35" s="12"/>
      <c r="E35" s="29"/>
      <c r="F35" s="29"/>
      <c r="G35" s="15"/>
      <c r="H35" s="14"/>
      <c r="I35" s="15"/>
      <c r="J35" s="12"/>
      <c r="K35" s="12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</row>
    <row r="36" spans="1:74" ht="12.75" customHeight="1">
      <c r="A36" s="12"/>
      <c r="B36" s="12"/>
      <c r="C36" s="12"/>
      <c r="D36" s="12"/>
      <c r="E36" s="29"/>
      <c r="F36" s="29"/>
      <c r="G36" s="15"/>
      <c r="H36" s="14"/>
      <c r="I36" s="15"/>
      <c r="J36" s="12"/>
      <c r="K36" s="12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</row>
    <row r="37" spans="1:74" ht="12.75" customHeight="1">
      <c r="A37" s="12"/>
      <c r="B37" s="12"/>
      <c r="C37" s="12"/>
      <c r="D37" s="12"/>
      <c r="E37" s="29"/>
      <c r="F37" s="29"/>
      <c r="G37" s="15"/>
      <c r="H37" s="14"/>
      <c r="I37" s="15"/>
      <c r="J37" s="12"/>
      <c r="K37" s="12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</row>
    <row r="38" spans="1:74" ht="12.75" customHeight="1">
      <c r="A38" s="12"/>
      <c r="B38" s="12"/>
      <c r="C38" s="12"/>
      <c r="D38" s="12"/>
      <c r="E38" s="29"/>
      <c r="F38" s="29"/>
      <c r="G38" s="15"/>
      <c r="H38" s="14"/>
      <c r="I38" s="15"/>
      <c r="J38" s="12"/>
      <c r="K38" s="12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12.75" customHeight="1">
      <c r="A39" s="12"/>
      <c r="B39" s="12"/>
      <c r="C39" s="12"/>
      <c r="D39" s="12"/>
      <c r="E39" s="29"/>
      <c r="F39" s="29"/>
      <c r="G39" s="15"/>
      <c r="H39" s="14"/>
      <c r="I39" s="15"/>
      <c r="J39" s="12"/>
      <c r="K39" s="12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12.75" customHeight="1">
      <c r="A40" s="12"/>
      <c r="B40" s="12"/>
      <c r="C40" s="12"/>
      <c r="D40" s="12"/>
      <c r="E40" s="29"/>
      <c r="F40" s="29"/>
      <c r="G40" s="15"/>
      <c r="H40" s="14"/>
      <c r="I40" s="15"/>
      <c r="J40" s="12"/>
      <c r="K40" s="12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12.75" customHeight="1">
      <c r="A41" s="12"/>
      <c r="B41" s="12"/>
      <c r="C41" s="12"/>
      <c r="D41" s="12"/>
      <c r="E41" s="29"/>
      <c r="F41" s="29"/>
      <c r="G41" s="15"/>
      <c r="H41" s="14"/>
      <c r="I41" s="15"/>
      <c r="J41" s="12"/>
      <c r="K41" s="12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>
      <c r="A42" s="12"/>
      <c r="B42" s="12"/>
      <c r="C42" s="12"/>
      <c r="D42" s="12"/>
      <c r="E42" s="29"/>
      <c r="F42" s="29"/>
      <c r="G42" s="15"/>
      <c r="H42" s="14"/>
      <c r="I42" s="15"/>
      <c r="J42" s="12"/>
      <c r="K42" s="12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12.75" customHeight="1">
      <c r="A43" s="21"/>
      <c r="B43" s="21"/>
      <c r="C43" s="21"/>
      <c r="D43" s="21"/>
      <c r="E43" s="16"/>
      <c r="F43" s="16"/>
      <c r="G43" s="20"/>
      <c r="H43" s="27"/>
      <c r="I43" s="20"/>
      <c r="J43" s="21"/>
      <c r="K43" s="21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21"/>
      <c r="B44" s="21"/>
      <c r="C44" s="21"/>
      <c r="D44" s="21"/>
      <c r="E44" s="16"/>
      <c r="F44" s="16"/>
      <c r="G44" s="20"/>
      <c r="H44" s="27"/>
      <c r="I44" s="20"/>
      <c r="J44" s="21"/>
      <c r="K44" s="21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>
      <c r="A45" s="21"/>
      <c r="B45" s="21"/>
      <c r="C45" s="21"/>
      <c r="D45" s="21"/>
      <c r="E45" s="16"/>
      <c r="F45" s="16"/>
      <c r="G45" s="17"/>
      <c r="H45" s="27"/>
      <c r="I45" s="20"/>
      <c r="J45" s="21"/>
      <c r="K45" s="21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21"/>
      <c r="B46" s="21"/>
      <c r="C46" s="21"/>
      <c r="D46" s="21"/>
      <c r="E46" s="16"/>
      <c r="F46" s="16"/>
      <c r="G46" s="17"/>
      <c r="H46" s="27"/>
      <c r="I46" s="20"/>
      <c r="J46" s="21"/>
      <c r="K46" s="21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21"/>
      <c r="B47" s="21"/>
      <c r="C47" s="21"/>
      <c r="D47" s="21"/>
      <c r="E47" s="16"/>
      <c r="F47" s="16"/>
      <c r="G47" s="17"/>
      <c r="H47" s="27"/>
      <c r="I47" s="20"/>
      <c r="J47" s="21"/>
      <c r="K47" s="21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21"/>
      <c r="B48" s="21"/>
      <c r="C48" s="21"/>
      <c r="D48" s="21"/>
      <c r="E48" s="16"/>
      <c r="F48" s="16"/>
      <c r="G48" s="17"/>
      <c r="H48" s="27"/>
      <c r="I48" s="20"/>
      <c r="J48" s="21"/>
      <c r="K48" s="21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21"/>
      <c r="B49" s="21"/>
      <c r="C49" s="21"/>
      <c r="D49" s="21"/>
      <c r="E49" s="16"/>
      <c r="F49" s="16"/>
      <c r="G49" s="17"/>
      <c r="H49" s="27"/>
      <c r="I49" s="20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21"/>
      <c r="B50" s="21"/>
      <c r="C50" s="21"/>
      <c r="D50" s="21"/>
      <c r="E50" s="16"/>
      <c r="F50" s="16"/>
      <c r="G50" s="17"/>
      <c r="H50" s="27"/>
      <c r="I50" s="20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21"/>
      <c r="B51" s="21"/>
      <c r="C51" s="21"/>
      <c r="D51" s="25"/>
      <c r="E51" s="30"/>
      <c r="F51" s="30"/>
      <c r="G51" s="25"/>
      <c r="H51" s="25"/>
      <c r="I51" s="25"/>
      <c r="J51" s="25"/>
      <c r="K51" s="25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21"/>
      <c r="B52" s="21"/>
      <c r="C52" s="21"/>
      <c r="D52" s="25"/>
      <c r="E52" s="30"/>
      <c r="F52" s="30"/>
      <c r="G52" s="25"/>
      <c r="H52" s="25"/>
      <c r="I52" s="25"/>
      <c r="J52" s="25"/>
      <c r="K52" s="25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21"/>
      <c r="B53" s="21"/>
      <c r="C53" s="21"/>
      <c r="D53" s="25"/>
      <c r="E53" s="30"/>
      <c r="F53" s="30"/>
      <c r="G53" s="25"/>
      <c r="H53" s="25"/>
      <c r="I53" s="25"/>
      <c r="J53" s="25"/>
      <c r="K53" s="25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21"/>
      <c r="B54" s="21"/>
      <c r="C54" s="21"/>
      <c r="D54" s="21"/>
      <c r="E54" s="16"/>
      <c r="F54" s="16"/>
      <c r="G54" s="17"/>
      <c r="H54" s="27"/>
      <c r="I54" s="20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21"/>
      <c r="B55" s="21"/>
      <c r="C55" s="21"/>
      <c r="D55" s="21"/>
      <c r="E55" s="16"/>
      <c r="F55" s="16"/>
      <c r="G55" s="17"/>
      <c r="H55" s="27"/>
      <c r="I55" s="20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21"/>
      <c r="B56" s="21"/>
      <c r="C56" s="21"/>
      <c r="D56" s="21"/>
      <c r="E56" s="16"/>
      <c r="F56" s="16"/>
      <c r="G56" s="17"/>
      <c r="H56" s="27"/>
      <c r="I56" s="20"/>
      <c r="J56" s="21"/>
      <c r="K56" s="2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21"/>
      <c r="B57" s="21"/>
      <c r="C57" s="21"/>
      <c r="D57" s="21"/>
      <c r="E57" s="16"/>
      <c r="F57" s="16"/>
      <c r="G57" s="17"/>
      <c r="H57" s="27"/>
      <c r="I57" s="20"/>
      <c r="J57" s="21"/>
      <c r="K57" s="2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3:74" ht="12.75" customHeight="1"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3:74" ht="12.75" customHeight="1"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3:74" ht="12.75" customHeight="1"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3:74" ht="12.75" customHeight="1"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3:74" ht="12.75" customHeight="1"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3:74" ht="12.75" customHeight="1"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3:74" ht="12.75" customHeight="1"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3:74" ht="12.75" customHeight="1"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3:74" ht="12.75" customHeight="1"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3:74" ht="12.75" customHeight="1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3:74" ht="12.75" customHeight="1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3:74" ht="12.75" customHeight="1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3:74" ht="12.75" customHeight="1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3:74" ht="12.75" customHeight="1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3:74" ht="12.75" customHeight="1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3:74" ht="12.75" customHeight="1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</sheetData>
  <sortState ref="A12:BV24">
    <sortCondition ref="K12:K24"/>
    <sortCondition ref="J12:J24"/>
    <sortCondition ref="A12:A24"/>
  </sortState>
  <mergeCells count="14">
    <mergeCell ref="D3:D4"/>
    <mergeCell ref="D8:D10"/>
    <mergeCell ref="E8:E10"/>
    <mergeCell ref="F8:F10"/>
    <mergeCell ref="G8:G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" right="0.2" top="0.1" bottom="0.1" header="0.1" footer="0.2"/>
  <pageSetup scale="83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8"/>
  <sheetViews>
    <sheetView zoomScale="80" zoomScaleNormal="80" workbookViewId="0">
      <pane ySplit="9" topLeftCell="A10" activePane="bottomLeft" state="frozen"/>
      <selection pane="bottomLeft" activeCell="A66" sqref="A66"/>
    </sheetView>
  </sheetViews>
  <sheetFormatPr defaultRowHeight="15"/>
  <cols>
    <col min="1" max="2" width="20" style="69" customWidth="1"/>
    <col min="3" max="3" width="20" style="70" customWidth="1"/>
    <col min="4" max="4" width="60" style="70" customWidth="1"/>
    <col min="5" max="10" width="11.42578125" style="69" customWidth="1"/>
    <col min="11" max="16384" width="9.140625" style="69"/>
  </cols>
  <sheetData>
    <row r="1" spans="1:10" ht="23.25">
      <c r="A1" s="108"/>
      <c r="B1" s="112"/>
      <c r="C1" s="114"/>
      <c r="D1" s="113" t="s">
        <v>221</v>
      </c>
      <c r="E1" s="112"/>
      <c r="F1" s="112"/>
      <c r="G1" s="111"/>
      <c r="H1" s="110"/>
      <c r="I1" s="110"/>
      <c r="J1" s="110"/>
    </row>
    <row r="2" spans="1:10" ht="15.75">
      <c r="A2" s="109"/>
      <c r="B2" s="108"/>
      <c r="C2" s="107"/>
      <c r="D2" s="106" t="s">
        <v>18</v>
      </c>
      <c r="E2" s="105"/>
      <c r="F2" s="104"/>
      <c r="G2" s="103"/>
      <c r="H2" s="102"/>
      <c r="I2" s="102"/>
      <c r="J2" s="102"/>
    </row>
    <row r="3" spans="1:10">
      <c r="A3" s="101"/>
      <c r="B3" s="100"/>
      <c r="C3" s="99" t="s">
        <v>220</v>
      </c>
      <c r="D3" s="98">
        <f>D5/C5</f>
        <v>172463.97500000001</v>
      </c>
      <c r="E3" s="93"/>
      <c r="F3" s="97"/>
      <c r="G3" s="96"/>
      <c r="H3" s="90"/>
      <c r="I3" s="85"/>
      <c r="J3" s="85"/>
    </row>
    <row r="4" spans="1:10">
      <c r="A4" s="95"/>
      <c r="B4" s="95"/>
      <c r="C4" s="94"/>
      <c r="D4" s="94"/>
      <c r="E4" s="93"/>
      <c r="F4" s="92"/>
      <c r="G4" s="91"/>
      <c r="H4" s="90"/>
      <c r="I4" s="85"/>
      <c r="J4" s="85"/>
    </row>
    <row r="5" spans="1:10">
      <c r="A5" s="132" t="s">
        <v>219</v>
      </c>
      <c r="B5" s="132"/>
      <c r="C5" s="89">
        <f>COUNT(G10:G73)</f>
        <v>40</v>
      </c>
      <c r="D5" s="88">
        <f>SUM(G10:G74)</f>
        <v>6898559</v>
      </c>
      <c r="E5" s="87"/>
      <c r="F5" s="87"/>
      <c r="G5" s="86"/>
      <c r="H5" s="85"/>
      <c r="I5" s="85"/>
      <c r="J5" s="85"/>
    </row>
    <row r="6" spans="1:10" ht="15" customHeight="1">
      <c r="A6" s="131" t="s">
        <v>4</v>
      </c>
      <c r="B6" s="131" t="s">
        <v>5</v>
      </c>
      <c r="C6" s="131" t="s">
        <v>6</v>
      </c>
      <c r="D6" s="126" t="s">
        <v>7</v>
      </c>
      <c r="E6" s="129" t="s">
        <v>14</v>
      </c>
      <c r="F6" s="129" t="s">
        <v>15</v>
      </c>
      <c r="G6" s="130" t="s">
        <v>9</v>
      </c>
      <c r="H6" s="131" t="s">
        <v>11</v>
      </c>
      <c r="I6" s="131" t="s">
        <v>12</v>
      </c>
      <c r="J6" s="126" t="s">
        <v>218</v>
      </c>
    </row>
    <row r="7" spans="1:10">
      <c r="A7" s="131"/>
      <c r="B7" s="131"/>
      <c r="C7" s="131"/>
      <c r="D7" s="127"/>
      <c r="E7" s="129"/>
      <c r="F7" s="129"/>
      <c r="G7" s="130"/>
      <c r="H7" s="131"/>
      <c r="I7" s="131"/>
      <c r="J7" s="127"/>
    </row>
    <row r="8" spans="1:10">
      <c r="A8" s="131"/>
      <c r="B8" s="131"/>
      <c r="C8" s="131"/>
      <c r="D8" s="128"/>
      <c r="E8" s="129"/>
      <c r="F8" s="129"/>
      <c r="G8" s="130"/>
      <c r="H8" s="131"/>
      <c r="I8" s="131"/>
      <c r="J8" s="128"/>
    </row>
    <row r="9" spans="1:10" ht="3" customHeight="1">
      <c r="A9" s="83"/>
      <c r="B9" s="83"/>
      <c r="C9" s="84"/>
      <c r="D9" s="84"/>
      <c r="E9" s="83"/>
      <c r="F9" s="83"/>
      <c r="G9" s="83"/>
      <c r="H9" s="83"/>
      <c r="I9" s="83"/>
      <c r="J9" s="83"/>
    </row>
    <row r="10" spans="1:10" s="74" customFormat="1" ht="45.75" customHeight="1">
      <c r="A10" s="75" t="s">
        <v>217</v>
      </c>
      <c r="B10" s="75"/>
      <c r="C10" s="78" t="s">
        <v>31</v>
      </c>
      <c r="D10" s="78" t="s">
        <v>161</v>
      </c>
      <c r="E10" s="77">
        <v>40544</v>
      </c>
      <c r="F10" s="77">
        <v>40908</v>
      </c>
      <c r="G10" s="76">
        <v>40096</v>
      </c>
      <c r="H10" s="75" t="s">
        <v>212</v>
      </c>
      <c r="I10" s="75" t="s">
        <v>35</v>
      </c>
      <c r="J10" s="75">
        <v>34</v>
      </c>
    </row>
    <row r="11" spans="1:10" s="74" customFormat="1" ht="45.75" customHeight="1">
      <c r="A11" s="75" t="s">
        <v>215</v>
      </c>
      <c r="B11" s="75"/>
      <c r="C11" s="78" t="s">
        <v>214</v>
      </c>
      <c r="D11" s="78" t="s">
        <v>216</v>
      </c>
      <c r="E11" s="77">
        <v>40544</v>
      </c>
      <c r="F11" s="77">
        <v>42004</v>
      </c>
      <c r="G11" s="76">
        <v>148500</v>
      </c>
      <c r="H11" s="75" t="s">
        <v>212</v>
      </c>
      <c r="I11" s="75" t="s">
        <v>35</v>
      </c>
      <c r="J11" s="75">
        <v>30</v>
      </c>
    </row>
    <row r="12" spans="1:10" s="74" customFormat="1" ht="45.75" customHeight="1">
      <c r="A12" s="75" t="s">
        <v>215</v>
      </c>
      <c r="B12" s="75"/>
      <c r="C12" s="78" t="s">
        <v>214</v>
      </c>
      <c r="D12" s="78" t="s">
        <v>213</v>
      </c>
      <c r="E12" s="77">
        <v>40544</v>
      </c>
      <c r="F12" s="77">
        <v>42004</v>
      </c>
      <c r="G12" s="76">
        <v>175050</v>
      </c>
      <c r="H12" s="75" t="s">
        <v>212</v>
      </c>
      <c r="I12" s="75" t="s">
        <v>35</v>
      </c>
      <c r="J12" s="75">
        <v>31</v>
      </c>
    </row>
    <row r="13" spans="1:10" s="74" customFormat="1" ht="45.75" customHeight="1">
      <c r="A13" s="79" t="s">
        <v>208</v>
      </c>
      <c r="B13" s="79"/>
      <c r="C13" s="82" t="s">
        <v>211</v>
      </c>
      <c r="D13" s="82" t="s">
        <v>210</v>
      </c>
      <c r="E13" s="81">
        <v>40695</v>
      </c>
      <c r="F13" s="81">
        <v>40967</v>
      </c>
      <c r="G13" s="80">
        <v>40001</v>
      </c>
      <c r="H13" s="79" t="s">
        <v>49</v>
      </c>
      <c r="I13" s="79" t="s">
        <v>35</v>
      </c>
      <c r="J13" s="79">
        <v>14</v>
      </c>
    </row>
    <row r="14" spans="1:10" s="74" customFormat="1" ht="45.75" customHeight="1">
      <c r="A14" s="75" t="s">
        <v>208</v>
      </c>
      <c r="B14" s="75"/>
      <c r="C14" s="78" t="s">
        <v>207</v>
      </c>
      <c r="D14" s="78" t="s">
        <v>209</v>
      </c>
      <c r="E14" s="77">
        <v>40695</v>
      </c>
      <c r="F14" s="77">
        <v>41790</v>
      </c>
      <c r="G14" s="76">
        <v>181332</v>
      </c>
      <c r="H14" s="75" t="s">
        <v>49</v>
      </c>
      <c r="I14" s="75" t="s">
        <v>35</v>
      </c>
      <c r="J14" s="75">
        <v>25</v>
      </c>
    </row>
    <row r="15" spans="1:10" s="74" customFormat="1" ht="45.75" customHeight="1">
      <c r="A15" s="75" t="s">
        <v>208</v>
      </c>
      <c r="B15" s="75"/>
      <c r="C15" s="78" t="s">
        <v>207</v>
      </c>
      <c r="D15" s="78" t="s">
        <v>206</v>
      </c>
      <c r="E15" s="77">
        <v>40787</v>
      </c>
      <c r="F15" s="77">
        <v>41882</v>
      </c>
      <c r="G15" s="76">
        <v>219354</v>
      </c>
      <c r="H15" s="75" t="s">
        <v>49</v>
      </c>
      <c r="I15" s="75" t="s">
        <v>35</v>
      </c>
      <c r="J15" s="75">
        <v>26</v>
      </c>
    </row>
    <row r="16" spans="1:10" s="74" customFormat="1" ht="45.75" customHeight="1">
      <c r="A16" s="75" t="s">
        <v>205</v>
      </c>
      <c r="B16" s="75"/>
      <c r="C16" s="78" t="s">
        <v>204</v>
      </c>
      <c r="D16" s="78" t="s">
        <v>203</v>
      </c>
      <c r="E16" s="77">
        <v>40452</v>
      </c>
      <c r="F16" s="77">
        <v>40817</v>
      </c>
      <c r="G16" s="76">
        <v>60000</v>
      </c>
      <c r="H16" s="75" t="s">
        <v>49</v>
      </c>
      <c r="I16" s="75" t="s">
        <v>35</v>
      </c>
      <c r="J16" s="75">
        <v>11</v>
      </c>
    </row>
    <row r="17" spans="1:10" s="74" customFormat="1" ht="45.75" customHeight="1">
      <c r="A17" s="79" t="s">
        <v>45</v>
      </c>
      <c r="B17" s="79"/>
      <c r="C17" s="82" t="s">
        <v>144</v>
      </c>
      <c r="D17" s="82" t="s">
        <v>202</v>
      </c>
      <c r="E17" s="81">
        <v>40756</v>
      </c>
      <c r="F17" s="81">
        <v>41851</v>
      </c>
      <c r="G17" s="80">
        <v>675000</v>
      </c>
      <c r="H17" s="79" t="s">
        <v>49</v>
      </c>
      <c r="I17" s="79" t="s">
        <v>35</v>
      </c>
      <c r="J17" s="79">
        <v>17</v>
      </c>
    </row>
    <row r="18" spans="1:10" s="74" customFormat="1" ht="45.75" customHeight="1">
      <c r="A18" s="75" t="s">
        <v>201</v>
      </c>
      <c r="B18" s="75"/>
      <c r="C18" s="78" t="s">
        <v>200</v>
      </c>
      <c r="D18" s="78" t="s">
        <v>199</v>
      </c>
      <c r="E18" s="77">
        <v>40544</v>
      </c>
      <c r="F18" s="77">
        <v>41639</v>
      </c>
      <c r="G18" s="76">
        <v>186666</v>
      </c>
      <c r="H18" s="75" t="s">
        <v>191</v>
      </c>
      <c r="I18" s="75" t="s">
        <v>35</v>
      </c>
      <c r="J18" s="75">
        <v>5</v>
      </c>
    </row>
    <row r="19" spans="1:10" s="74" customFormat="1" ht="45.75" customHeight="1">
      <c r="A19" s="75" t="s">
        <v>198</v>
      </c>
      <c r="B19" s="75" t="s">
        <v>145</v>
      </c>
      <c r="C19" s="78" t="s">
        <v>144</v>
      </c>
      <c r="D19" s="78" t="s">
        <v>143</v>
      </c>
      <c r="E19" s="77">
        <v>40725</v>
      </c>
      <c r="F19" s="77">
        <v>41455</v>
      </c>
      <c r="G19" s="76"/>
      <c r="H19" s="75" t="s">
        <v>191</v>
      </c>
      <c r="I19" s="75" t="s">
        <v>35</v>
      </c>
      <c r="J19" s="75">
        <v>24</v>
      </c>
    </row>
    <row r="20" spans="1:10" s="74" customFormat="1" ht="45.75" customHeight="1">
      <c r="A20" s="75" t="s">
        <v>197</v>
      </c>
      <c r="B20" s="75"/>
      <c r="C20" s="78" t="s">
        <v>196</v>
      </c>
      <c r="D20" s="78" t="s">
        <v>195</v>
      </c>
      <c r="E20" s="77">
        <v>40695</v>
      </c>
      <c r="F20" s="77">
        <v>41790</v>
      </c>
      <c r="G20" s="76">
        <v>181035</v>
      </c>
      <c r="H20" s="75" t="s">
        <v>191</v>
      </c>
      <c r="I20" s="75" t="s">
        <v>35</v>
      </c>
      <c r="J20" s="75">
        <v>10</v>
      </c>
    </row>
    <row r="21" spans="1:10" s="74" customFormat="1" ht="45.75" customHeight="1">
      <c r="A21" s="79" t="s">
        <v>194</v>
      </c>
      <c r="B21" s="79"/>
      <c r="C21" s="82" t="s">
        <v>144</v>
      </c>
      <c r="D21" s="82" t="s">
        <v>143</v>
      </c>
      <c r="E21" s="81">
        <v>40725</v>
      </c>
      <c r="F21" s="81">
        <v>41455</v>
      </c>
      <c r="G21" s="80">
        <v>387500</v>
      </c>
      <c r="H21" s="79" t="s">
        <v>191</v>
      </c>
      <c r="I21" s="79" t="s">
        <v>35</v>
      </c>
      <c r="J21" s="79">
        <v>24</v>
      </c>
    </row>
    <row r="22" spans="1:10" s="74" customFormat="1" ht="45.75" customHeight="1">
      <c r="A22" s="75" t="s">
        <v>193</v>
      </c>
      <c r="B22" s="75" t="s">
        <v>145</v>
      </c>
      <c r="C22" s="78" t="s">
        <v>144</v>
      </c>
      <c r="D22" s="78" t="s">
        <v>143</v>
      </c>
      <c r="E22" s="77">
        <v>40725</v>
      </c>
      <c r="F22" s="77">
        <v>41455</v>
      </c>
      <c r="G22" s="76"/>
      <c r="H22" s="75" t="s">
        <v>191</v>
      </c>
      <c r="I22" s="75" t="s">
        <v>35</v>
      </c>
      <c r="J22" s="75">
        <v>24</v>
      </c>
    </row>
    <row r="23" spans="1:10" s="74" customFormat="1" ht="45.75" customHeight="1">
      <c r="A23" s="75" t="s">
        <v>193</v>
      </c>
      <c r="B23" s="75"/>
      <c r="C23" s="78" t="s">
        <v>186</v>
      </c>
      <c r="D23" s="78" t="s">
        <v>192</v>
      </c>
      <c r="E23" s="77">
        <v>40527</v>
      </c>
      <c r="F23" s="77">
        <v>40724</v>
      </c>
      <c r="G23" s="76">
        <v>40000</v>
      </c>
      <c r="H23" s="75" t="s">
        <v>191</v>
      </c>
      <c r="I23" s="75" t="s">
        <v>35</v>
      </c>
      <c r="J23" s="75">
        <v>36</v>
      </c>
    </row>
    <row r="24" spans="1:10" s="74" customFormat="1" ht="45.75" customHeight="1">
      <c r="A24" s="75" t="s">
        <v>190</v>
      </c>
      <c r="B24" s="75" t="s">
        <v>181</v>
      </c>
      <c r="C24" s="78" t="s">
        <v>42</v>
      </c>
      <c r="D24" s="78" t="s">
        <v>180</v>
      </c>
      <c r="E24" s="77">
        <v>40545</v>
      </c>
      <c r="F24" s="75" t="s">
        <v>189</v>
      </c>
      <c r="G24" s="76"/>
      <c r="H24" s="75" t="s">
        <v>80</v>
      </c>
      <c r="I24" s="75" t="s">
        <v>35</v>
      </c>
      <c r="J24" s="75">
        <v>23</v>
      </c>
    </row>
    <row r="25" spans="1:10" s="74" customFormat="1" ht="45.75" customHeight="1">
      <c r="A25" s="79" t="s">
        <v>188</v>
      </c>
      <c r="B25" s="79" t="s">
        <v>187</v>
      </c>
      <c r="C25" s="82" t="s">
        <v>186</v>
      </c>
      <c r="D25" s="82" t="s">
        <v>185</v>
      </c>
      <c r="E25" s="81">
        <v>40544</v>
      </c>
      <c r="F25" s="81">
        <v>40908</v>
      </c>
      <c r="G25" s="80">
        <v>40000</v>
      </c>
      <c r="H25" s="79" t="s">
        <v>80</v>
      </c>
      <c r="I25" s="79" t="s">
        <v>35</v>
      </c>
      <c r="J25" s="79">
        <v>37</v>
      </c>
    </row>
    <row r="26" spans="1:10" s="74" customFormat="1" ht="45.75" customHeight="1">
      <c r="A26" s="75" t="s">
        <v>184</v>
      </c>
      <c r="B26" s="75"/>
      <c r="C26" s="78" t="s">
        <v>42</v>
      </c>
      <c r="D26" s="78" t="s">
        <v>180</v>
      </c>
      <c r="E26" s="77">
        <v>40544</v>
      </c>
      <c r="F26" s="75" t="s">
        <v>183</v>
      </c>
      <c r="G26" s="76">
        <v>6000</v>
      </c>
      <c r="H26" s="75" t="s">
        <v>80</v>
      </c>
      <c r="I26" s="75" t="s">
        <v>35</v>
      </c>
      <c r="J26" s="75">
        <v>23</v>
      </c>
    </row>
    <row r="27" spans="1:10" s="74" customFormat="1" ht="45.75" customHeight="1">
      <c r="A27" s="75" t="s">
        <v>182</v>
      </c>
      <c r="B27" s="75" t="s">
        <v>181</v>
      </c>
      <c r="C27" s="78" t="s">
        <v>42</v>
      </c>
      <c r="D27" s="78" t="s">
        <v>180</v>
      </c>
      <c r="E27" s="77">
        <v>40546</v>
      </c>
      <c r="F27" s="75" t="s">
        <v>179</v>
      </c>
      <c r="G27" s="76"/>
      <c r="H27" s="75" t="s">
        <v>80</v>
      </c>
      <c r="I27" s="75" t="s">
        <v>35</v>
      </c>
      <c r="J27" s="75">
        <v>23</v>
      </c>
    </row>
    <row r="28" spans="1:10" s="74" customFormat="1" ht="45.75" customHeight="1">
      <c r="A28" s="75" t="s">
        <v>178</v>
      </c>
      <c r="B28" s="75"/>
      <c r="C28" s="78" t="s">
        <v>177</v>
      </c>
      <c r="D28" s="78" t="s">
        <v>176</v>
      </c>
      <c r="E28" s="77">
        <v>40695</v>
      </c>
      <c r="F28" s="77">
        <v>41061</v>
      </c>
      <c r="G28" s="76">
        <v>24830</v>
      </c>
      <c r="H28" s="75" t="s">
        <v>119</v>
      </c>
      <c r="I28" s="75" t="s">
        <v>84</v>
      </c>
      <c r="J28" s="75">
        <v>13</v>
      </c>
    </row>
    <row r="29" spans="1:10" s="74" customFormat="1" ht="45.75" customHeight="1">
      <c r="A29" s="79" t="s">
        <v>19</v>
      </c>
      <c r="B29" s="79"/>
      <c r="C29" s="82" t="s">
        <v>175</v>
      </c>
      <c r="D29" s="82" t="s">
        <v>174</v>
      </c>
      <c r="E29" s="81">
        <v>40452</v>
      </c>
      <c r="F29" s="81">
        <v>40816</v>
      </c>
      <c r="G29" s="80">
        <v>25000</v>
      </c>
      <c r="H29" s="79" t="s">
        <v>24</v>
      </c>
      <c r="I29" s="79" t="s">
        <v>84</v>
      </c>
      <c r="J29" s="79">
        <v>6</v>
      </c>
    </row>
    <row r="30" spans="1:10" s="74" customFormat="1" ht="45.75" customHeight="1">
      <c r="A30" s="75" t="s">
        <v>173</v>
      </c>
      <c r="B30" s="75" t="s">
        <v>172</v>
      </c>
      <c r="C30" s="78" t="s">
        <v>169</v>
      </c>
      <c r="D30" s="78" t="s">
        <v>168</v>
      </c>
      <c r="E30" s="77">
        <v>39965</v>
      </c>
      <c r="F30" s="77">
        <v>41030</v>
      </c>
      <c r="G30" s="76"/>
      <c r="H30" s="75" t="s">
        <v>171</v>
      </c>
      <c r="I30" s="75" t="s">
        <v>60</v>
      </c>
      <c r="J30" s="75">
        <v>1</v>
      </c>
    </row>
    <row r="31" spans="1:10" s="74" customFormat="1" ht="45.75" customHeight="1">
      <c r="A31" s="75" t="s">
        <v>170</v>
      </c>
      <c r="B31" s="75"/>
      <c r="C31" s="78" t="s">
        <v>169</v>
      </c>
      <c r="D31" s="78" t="s">
        <v>168</v>
      </c>
      <c r="E31" s="77">
        <v>39965</v>
      </c>
      <c r="F31" s="77">
        <v>41030</v>
      </c>
      <c r="G31" s="76">
        <v>31399</v>
      </c>
      <c r="H31" s="75" t="s">
        <v>59</v>
      </c>
      <c r="I31" s="75" t="s">
        <v>60</v>
      </c>
      <c r="J31" s="75">
        <v>1</v>
      </c>
    </row>
    <row r="32" spans="1:10" s="74" customFormat="1" ht="45.75" customHeight="1">
      <c r="A32" s="75" t="s">
        <v>167</v>
      </c>
      <c r="B32" s="75" t="s">
        <v>162</v>
      </c>
      <c r="C32" s="78" t="s">
        <v>31</v>
      </c>
      <c r="D32" s="78" t="s">
        <v>161</v>
      </c>
      <c r="E32" s="77">
        <v>40544</v>
      </c>
      <c r="F32" s="77">
        <v>40908</v>
      </c>
      <c r="G32" s="76"/>
      <c r="H32" s="75" t="s">
        <v>83</v>
      </c>
      <c r="I32" s="75" t="s">
        <v>67</v>
      </c>
      <c r="J32" s="75">
        <v>34</v>
      </c>
    </row>
    <row r="33" spans="1:10" s="74" customFormat="1" ht="45.75" customHeight="1">
      <c r="A33" s="79" t="s">
        <v>166</v>
      </c>
      <c r="B33" s="79" t="s">
        <v>165</v>
      </c>
      <c r="C33" s="82" t="s">
        <v>42</v>
      </c>
      <c r="D33" s="82" t="s">
        <v>164</v>
      </c>
      <c r="E33" s="81">
        <v>40695</v>
      </c>
      <c r="F33" s="81">
        <v>40756</v>
      </c>
      <c r="G33" s="80">
        <v>7426</v>
      </c>
      <c r="H33" s="79" t="s">
        <v>83</v>
      </c>
      <c r="I33" s="79" t="s">
        <v>67</v>
      </c>
      <c r="J33" s="79">
        <v>27</v>
      </c>
    </row>
    <row r="34" spans="1:10" s="74" customFormat="1" ht="45.75" customHeight="1">
      <c r="A34" s="75" t="s">
        <v>163</v>
      </c>
      <c r="B34" s="75" t="s">
        <v>162</v>
      </c>
      <c r="C34" s="78" t="s">
        <v>31</v>
      </c>
      <c r="D34" s="78" t="s">
        <v>161</v>
      </c>
      <c r="E34" s="77">
        <v>40544</v>
      </c>
      <c r="F34" s="77">
        <v>40908</v>
      </c>
      <c r="G34" s="76"/>
      <c r="H34" s="75" t="s">
        <v>83</v>
      </c>
      <c r="I34" s="75" t="s">
        <v>67</v>
      </c>
      <c r="J34" s="75">
        <v>34</v>
      </c>
    </row>
    <row r="35" spans="1:10" s="74" customFormat="1" ht="45.75" customHeight="1">
      <c r="A35" s="75" t="s">
        <v>159</v>
      </c>
      <c r="B35" s="75"/>
      <c r="C35" s="78" t="s">
        <v>42</v>
      </c>
      <c r="D35" s="78" t="s">
        <v>160</v>
      </c>
      <c r="E35" s="77">
        <v>40695</v>
      </c>
      <c r="F35" s="77">
        <v>41425</v>
      </c>
      <c r="G35" s="76">
        <v>11050</v>
      </c>
      <c r="H35" s="75" t="s">
        <v>83</v>
      </c>
      <c r="I35" s="75" t="s">
        <v>67</v>
      </c>
      <c r="J35" s="75">
        <v>28</v>
      </c>
    </row>
    <row r="36" spans="1:10" s="74" customFormat="1" ht="45.75" customHeight="1">
      <c r="A36" s="75" t="s">
        <v>159</v>
      </c>
      <c r="B36" s="75"/>
      <c r="C36" s="78" t="s">
        <v>42</v>
      </c>
      <c r="D36" s="78" t="s">
        <v>158</v>
      </c>
      <c r="E36" s="77">
        <v>40695</v>
      </c>
      <c r="F36" s="77">
        <v>41425</v>
      </c>
      <c r="G36" s="76">
        <v>12960</v>
      </c>
      <c r="H36" s="75" t="s">
        <v>83</v>
      </c>
      <c r="I36" s="75" t="s">
        <v>67</v>
      </c>
      <c r="J36" s="75">
        <v>29</v>
      </c>
    </row>
    <row r="37" spans="1:10" s="74" customFormat="1" ht="45.75" customHeight="1">
      <c r="A37" s="79" t="s">
        <v>222</v>
      </c>
      <c r="B37" s="79"/>
      <c r="C37" s="82" t="s">
        <v>42</v>
      </c>
      <c r="D37" s="82" t="s">
        <v>157</v>
      </c>
      <c r="E37" s="81">
        <v>40664</v>
      </c>
      <c r="F37" s="81">
        <v>41394</v>
      </c>
      <c r="G37" s="80">
        <v>14136</v>
      </c>
      <c r="H37" s="79" t="s">
        <v>83</v>
      </c>
      <c r="I37" s="79" t="s">
        <v>67</v>
      </c>
      <c r="J37" s="79">
        <v>33</v>
      </c>
    </row>
    <row r="38" spans="1:10" s="74" customFormat="1" ht="45.75" customHeight="1">
      <c r="A38" s="75" t="s">
        <v>156</v>
      </c>
      <c r="B38" s="75" t="s">
        <v>155</v>
      </c>
      <c r="C38" s="78" t="s">
        <v>42</v>
      </c>
      <c r="D38" s="78" t="s">
        <v>154</v>
      </c>
      <c r="E38" s="77">
        <v>40725</v>
      </c>
      <c r="F38" s="77">
        <v>41455</v>
      </c>
      <c r="G38" s="76">
        <v>15000</v>
      </c>
      <c r="H38" s="75" t="s">
        <v>83</v>
      </c>
      <c r="I38" s="75" t="s">
        <v>67</v>
      </c>
      <c r="J38" s="75">
        <v>32</v>
      </c>
    </row>
    <row r="39" spans="1:10" s="74" customFormat="1" ht="45.75" customHeight="1">
      <c r="A39" s="75" t="s">
        <v>153</v>
      </c>
      <c r="B39" s="75"/>
      <c r="C39" s="78" t="s">
        <v>144</v>
      </c>
      <c r="D39" s="78" t="s">
        <v>152</v>
      </c>
      <c r="E39" s="77">
        <v>40725</v>
      </c>
      <c r="F39" s="77">
        <v>41820</v>
      </c>
      <c r="G39" s="76">
        <v>366750</v>
      </c>
      <c r="H39" s="75" t="s">
        <v>151</v>
      </c>
      <c r="I39" s="75" t="s">
        <v>67</v>
      </c>
      <c r="J39" s="75">
        <v>3</v>
      </c>
    </row>
    <row r="40" spans="1:10" s="74" customFormat="1" ht="45.75" customHeight="1">
      <c r="A40" s="75" t="s">
        <v>150</v>
      </c>
      <c r="B40" s="75"/>
      <c r="C40" s="78" t="s">
        <v>149</v>
      </c>
      <c r="D40" s="78" t="s">
        <v>148</v>
      </c>
      <c r="E40" s="77">
        <v>40603</v>
      </c>
      <c r="F40" s="77">
        <v>41334</v>
      </c>
      <c r="G40" s="76">
        <v>35000</v>
      </c>
      <c r="H40" s="75" t="s">
        <v>147</v>
      </c>
      <c r="I40" s="75" t="s">
        <v>67</v>
      </c>
      <c r="J40" s="75">
        <v>15</v>
      </c>
    </row>
    <row r="41" spans="1:10" s="74" customFormat="1" ht="45.75" customHeight="1">
      <c r="A41" s="79" t="s">
        <v>146</v>
      </c>
      <c r="B41" s="79" t="s">
        <v>145</v>
      </c>
      <c r="C41" s="82" t="s">
        <v>144</v>
      </c>
      <c r="D41" s="82" t="s">
        <v>143</v>
      </c>
      <c r="E41" s="81">
        <v>40725</v>
      </c>
      <c r="F41" s="81">
        <v>41455</v>
      </c>
      <c r="G41" s="80"/>
      <c r="H41" s="79" t="s">
        <v>142</v>
      </c>
      <c r="I41" s="79" t="s">
        <v>67</v>
      </c>
      <c r="J41" s="79">
        <v>24</v>
      </c>
    </row>
    <row r="42" spans="1:10" s="74" customFormat="1" ht="45.75" customHeight="1">
      <c r="A42" s="75" t="s">
        <v>62</v>
      </c>
      <c r="B42" s="75"/>
      <c r="C42" s="78" t="s">
        <v>141</v>
      </c>
      <c r="D42" s="78" t="s">
        <v>140</v>
      </c>
      <c r="E42" s="77">
        <v>40544</v>
      </c>
      <c r="F42" s="77">
        <v>40908</v>
      </c>
      <c r="G42" s="76">
        <v>30000</v>
      </c>
      <c r="H42" s="75" t="s">
        <v>139</v>
      </c>
      <c r="I42" s="75" t="s">
        <v>67</v>
      </c>
      <c r="J42" s="75">
        <v>35</v>
      </c>
    </row>
    <row r="43" spans="1:10" s="74" customFormat="1" ht="45.75" customHeight="1">
      <c r="A43" s="75" t="s">
        <v>138</v>
      </c>
      <c r="B43" s="75"/>
      <c r="C43" s="78" t="s">
        <v>137</v>
      </c>
      <c r="D43" s="78" t="s">
        <v>136</v>
      </c>
      <c r="E43" s="77">
        <v>40756</v>
      </c>
      <c r="F43" s="77">
        <v>41487</v>
      </c>
      <c r="G43" s="76">
        <v>300000</v>
      </c>
      <c r="H43" s="75"/>
      <c r="I43" s="75" t="s">
        <v>135</v>
      </c>
      <c r="J43" s="75">
        <v>16</v>
      </c>
    </row>
    <row r="44" spans="1:10" s="74" customFormat="1" ht="45.75" customHeight="1">
      <c r="A44" s="75" t="s">
        <v>134</v>
      </c>
      <c r="B44" s="75"/>
      <c r="C44" s="78" t="s">
        <v>133</v>
      </c>
      <c r="D44" s="78" t="s">
        <v>132</v>
      </c>
      <c r="E44" s="77">
        <v>40695</v>
      </c>
      <c r="F44" s="77">
        <v>41517</v>
      </c>
      <c r="G44" s="76">
        <v>100000</v>
      </c>
      <c r="H44" s="75" t="s">
        <v>128</v>
      </c>
      <c r="I44" s="75" t="s">
        <v>79</v>
      </c>
      <c r="J44" s="75">
        <v>8</v>
      </c>
    </row>
    <row r="45" spans="1:10" s="74" customFormat="1" ht="45.75" customHeight="1">
      <c r="A45" s="79" t="s">
        <v>131</v>
      </c>
      <c r="B45" s="79"/>
      <c r="C45" s="82" t="s">
        <v>130</v>
      </c>
      <c r="D45" s="82" t="s">
        <v>129</v>
      </c>
      <c r="E45" s="81">
        <v>40787</v>
      </c>
      <c r="F45" s="81">
        <v>41517</v>
      </c>
      <c r="G45" s="80">
        <v>100000</v>
      </c>
      <c r="H45" s="79" t="s">
        <v>128</v>
      </c>
      <c r="I45" s="79" t="s">
        <v>79</v>
      </c>
      <c r="J45" s="79">
        <v>2</v>
      </c>
    </row>
    <row r="46" spans="1:10" s="74" customFormat="1" ht="45.75" customHeight="1">
      <c r="A46" s="75" t="s">
        <v>127</v>
      </c>
      <c r="B46" s="75"/>
      <c r="C46" s="78" t="s">
        <v>42</v>
      </c>
      <c r="D46" s="78" t="s">
        <v>123</v>
      </c>
      <c r="E46" s="77"/>
      <c r="F46" s="75"/>
      <c r="G46" s="76">
        <v>65470</v>
      </c>
      <c r="H46" s="75" t="s">
        <v>78</v>
      </c>
      <c r="I46" s="75" t="s">
        <v>79</v>
      </c>
      <c r="J46" s="75">
        <v>40</v>
      </c>
    </row>
    <row r="47" spans="1:10" s="74" customFormat="1" ht="45.75" customHeight="1">
      <c r="A47" s="75" t="s">
        <v>126</v>
      </c>
      <c r="B47" s="75" t="s">
        <v>124</v>
      </c>
      <c r="C47" s="78" t="s">
        <v>42</v>
      </c>
      <c r="D47" s="78" t="s">
        <v>123</v>
      </c>
      <c r="E47" s="75"/>
      <c r="F47" s="75"/>
      <c r="G47" s="76"/>
      <c r="H47" s="75" t="s">
        <v>78</v>
      </c>
      <c r="I47" s="75" t="s">
        <v>79</v>
      </c>
      <c r="J47" s="75">
        <v>40</v>
      </c>
    </row>
    <row r="48" spans="1:10" s="74" customFormat="1" ht="45.75" customHeight="1">
      <c r="A48" s="75" t="s">
        <v>125</v>
      </c>
      <c r="B48" s="75" t="s">
        <v>124</v>
      </c>
      <c r="C48" s="78" t="s">
        <v>42</v>
      </c>
      <c r="D48" s="78" t="s">
        <v>123</v>
      </c>
      <c r="E48" s="75"/>
      <c r="F48" s="75"/>
      <c r="G48" s="76"/>
      <c r="H48" s="75" t="s">
        <v>78</v>
      </c>
      <c r="I48" s="75" t="s">
        <v>79</v>
      </c>
      <c r="J48" s="75">
        <v>40</v>
      </c>
    </row>
    <row r="49" spans="1:10" s="74" customFormat="1" ht="45.75" customHeight="1">
      <c r="A49" s="79" t="s">
        <v>122</v>
      </c>
      <c r="B49" s="79" t="s">
        <v>121</v>
      </c>
      <c r="C49" s="82" t="s">
        <v>42</v>
      </c>
      <c r="D49" s="82" t="s">
        <v>120</v>
      </c>
      <c r="E49" s="81">
        <v>40725</v>
      </c>
      <c r="F49" s="81">
        <v>41820</v>
      </c>
      <c r="G49" s="80">
        <v>637339</v>
      </c>
      <c r="H49" s="79" t="s">
        <v>119</v>
      </c>
      <c r="I49" s="79" t="s">
        <v>79</v>
      </c>
      <c r="J49" s="79">
        <v>38</v>
      </c>
    </row>
    <row r="50" spans="1:10" s="74" customFormat="1" ht="45.75" customHeight="1">
      <c r="A50" s="75" t="s">
        <v>118</v>
      </c>
      <c r="B50" s="75"/>
      <c r="C50" s="78" t="s">
        <v>42</v>
      </c>
      <c r="D50" s="78" t="s">
        <v>117</v>
      </c>
      <c r="E50" s="77">
        <v>40725</v>
      </c>
      <c r="F50" s="77">
        <v>42551</v>
      </c>
      <c r="G50" s="76">
        <v>143939</v>
      </c>
      <c r="H50" s="75" t="s">
        <v>109</v>
      </c>
      <c r="I50" s="75" t="s">
        <v>79</v>
      </c>
      <c r="J50" s="75">
        <v>18</v>
      </c>
    </row>
    <row r="51" spans="1:10" s="74" customFormat="1" ht="45.75" customHeight="1">
      <c r="A51" s="75" t="s">
        <v>116</v>
      </c>
      <c r="B51" s="75" t="s">
        <v>115</v>
      </c>
      <c r="C51" s="78" t="s">
        <v>114</v>
      </c>
      <c r="D51" s="78" t="s">
        <v>113</v>
      </c>
      <c r="E51" s="77">
        <v>40725</v>
      </c>
      <c r="F51" s="77">
        <v>41090</v>
      </c>
      <c r="G51" s="76">
        <v>24602</v>
      </c>
      <c r="H51" s="75" t="s">
        <v>109</v>
      </c>
      <c r="I51" s="75" t="s">
        <v>79</v>
      </c>
      <c r="J51" s="75">
        <v>12</v>
      </c>
    </row>
    <row r="52" spans="1:10" s="74" customFormat="1" ht="45.75" customHeight="1">
      <c r="A52" s="75" t="s">
        <v>112</v>
      </c>
      <c r="B52" s="75"/>
      <c r="C52" s="78" t="s">
        <v>111</v>
      </c>
      <c r="D52" s="78" t="s">
        <v>110</v>
      </c>
      <c r="E52" s="77">
        <v>40492</v>
      </c>
      <c r="F52" s="77">
        <v>40857</v>
      </c>
      <c r="G52" s="76">
        <v>14423</v>
      </c>
      <c r="H52" s="75" t="s">
        <v>109</v>
      </c>
      <c r="I52" s="75" t="s">
        <v>79</v>
      </c>
      <c r="J52" s="75">
        <v>7</v>
      </c>
    </row>
    <row r="53" spans="1:10" s="74" customFormat="1" ht="45.75" customHeight="1">
      <c r="A53" s="79" t="s">
        <v>108</v>
      </c>
      <c r="B53" s="79" t="s">
        <v>107</v>
      </c>
      <c r="C53" s="82" t="s">
        <v>103</v>
      </c>
      <c r="D53" s="82" t="s">
        <v>106</v>
      </c>
      <c r="E53" s="81">
        <v>40523</v>
      </c>
      <c r="F53" s="79" t="s">
        <v>105</v>
      </c>
      <c r="G53" s="80"/>
      <c r="H53" s="79" t="s">
        <v>96</v>
      </c>
      <c r="I53" s="79" t="s">
        <v>79</v>
      </c>
      <c r="J53" s="79">
        <v>39</v>
      </c>
    </row>
    <row r="54" spans="1:10" s="74" customFormat="1" ht="45.75" customHeight="1">
      <c r="A54" s="75" t="s">
        <v>104</v>
      </c>
      <c r="B54" s="75"/>
      <c r="C54" s="78" t="s">
        <v>103</v>
      </c>
      <c r="D54" s="78" t="s">
        <v>102</v>
      </c>
      <c r="E54" s="77">
        <v>40522</v>
      </c>
      <c r="F54" s="75" t="s">
        <v>101</v>
      </c>
      <c r="G54" s="76">
        <v>2000</v>
      </c>
      <c r="H54" s="75" t="s">
        <v>96</v>
      </c>
      <c r="I54" s="75" t="s">
        <v>79</v>
      </c>
      <c r="J54" s="75">
        <v>39</v>
      </c>
    </row>
    <row r="55" spans="1:10" s="74" customFormat="1" ht="45.75" customHeight="1">
      <c r="A55" s="75" t="s">
        <v>100</v>
      </c>
      <c r="B55" s="75"/>
      <c r="C55" s="78" t="s">
        <v>42</v>
      </c>
      <c r="D55" s="78" t="s">
        <v>99</v>
      </c>
      <c r="E55" s="77">
        <v>40695</v>
      </c>
      <c r="F55" s="77">
        <v>41790</v>
      </c>
      <c r="G55" s="76">
        <v>216222</v>
      </c>
      <c r="H55" s="75" t="s">
        <v>96</v>
      </c>
      <c r="I55" s="75" t="s">
        <v>79</v>
      </c>
      <c r="J55" s="75">
        <v>22</v>
      </c>
    </row>
    <row r="56" spans="1:10" s="74" customFormat="1" ht="45.75" customHeight="1">
      <c r="A56" s="75" t="s">
        <v>98</v>
      </c>
      <c r="B56" s="75"/>
      <c r="C56" s="78" t="s">
        <v>42</v>
      </c>
      <c r="D56" s="78" t="s">
        <v>97</v>
      </c>
      <c r="E56" s="77">
        <v>40725</v>
      </c>
      <c r="F56" s="77">
        <v>41455</v>
      </c>
      <c r="G56" s="76">
        <v>203508</v>
      </c>
      <c r="H56" s="75" t="s">
        <v>96</v>
      </c>
      <c r="I56" s="75" t="s">
        <v>79</v>
      </c>
      <c r="J56" s="75">
        <v>4</v>
      </c>
    </row>
    <row r="57" spans="1:10" s="74" customFormat="1" ht="45.75" customHeight="1">
      <c r="A57" s="79" t="s">
        <v>95</v>
      </c>
      <c r="B57" s="79"/>
      <c r="C57" s="82" t="s">
        <v>42</v>
      </c>
      <c r="D57" s="82" t="s">
        <v>92</v>
      </c>
      <c r="E57" s="81">
        <v>40695</v>
      </c>
      <c r="F57" s="81">
        <v>41425</v>
      </c>
      <c r="G57" s="80">
        <v>329774</v>
      </c>
      <c r="H57" s="79" t="s">
        <v>85</v>
      </c>
      <c r="I57" s="79" t="s">
        <v>79</v>
      </c>
      <c r="J57" s="79">
        <v>9</v>
      </c>
    </row>
    <row r="58" spans="1:10" s="74" customFormat="1" ht="45.75" customHeight="1">
      <c r="A58" s="75" t="s">
        <v>95</v>
      </c>
      <c r="B58" s="75" t="s">
        <v>89</v>
      </c>
      <c r="C58" s="78" t="s">
        <v>42</v>
      </c>
      <c r="D58" s="78" t="s">
        <v>88</v>
      </c>
      <c r="E58" s="77">
        <v>40695</v>
      </c>
      <c r="F58" s="77">
        <v>41790</v>
      </c>
      <c r="G58" s="76"/>
      <c r="H58" s="75" t="s">
        <v>85</v>
      </c>
      <c r="I58" s="75" t="s">
        <v>79</v>
      </c>
      <c r="J58" s="75">
        <v>20</v>
      </c>
    </row>
    <row r="59" spans="1:10" s="74" customFormat="1" ht="45.75" customHeight="1">
      <c r="A59" s="75" t="s">
        <v>95</v>
      </c>
      <c r="B59" s="75" t="s">
        <v>91</v>
      </c>
      <c r="C59" s="78" t="s">
        <v>42</v>
      </c>
      <c r="D59" s="78" t="s">
        <v>86</v>
      </c>
      <c r="E59" s="77">
        <v>40695</v>
      </c>
      <c r="F59" s="77">
        <v>41790</v>
      </c>
      <c r="G59" s="76"/>
      <c r="H59" s="75" t="s">
        <v>85</v>
      </c>
      <c r="I59" s="75" t="s">
        <v>79</v>
      </c>
      <c r="J59" s="75">
        <v>21</v>
      </c>
    </row>
    <row r="60" spans="1:10" s="74" customFormat="1" ht="45.75" customHeight="1">
      <c r="A60" s="75" t="s">
        <v>94</v>
      </c>
      <c r="B60" s="75" t="s">
        <v>93</v>
      </c>
      <c r="C60" s="78" t="s">
        <v>42</v>
      </c>
      <c r="D60" s="78" t="s">
        <v>92</v>
      </c>
      <c r="E60" s="77">
        <v>40695</v>
      </c>
      <c r="F60" s="77">
        <v>41425</v>
      </c>
      <c r="G60" s="76"/>
      <c r="H60" s="75" t="s">
        <v>85</v>
      </c>
      <c r="I60" s="75" t="s">
        <v>79</v>
      </c>
      <c r="J60" s="75">
        <v>9</v>
      </c>
    </row>
    <row r="61" spans="1:10" s="74" customFormat="1" ht="45.75" customHeight="1">
      <c r="A61" s="79" t="s">
        <v>94</v>
      </c>
      <c r="B61" s="79"/>
      <c r="C61" s="82" t="s">
        <v>42</v>
      </c>
      <c r="D61" s="82" t="s">
        <v>88</v>
      </c>
      <c r="E61" s="81">
        <v>40695</v>
      </c>
      <c r="F61" s="81">
        <v>41790</v>
      </c>
      <c r="G61" s="80">
        <v>650347</v>
      </c>
      <c r="H61" s="79" t="s">
        <v>85</v>
      </c>
      <c r="I61" s="79" t="s">
        <v>79</v>
      </c>
      <c r="J61" s="79">
        <v>20</v>
      </c>
    </row>
    <row r="62" spans="1:10" s="74" customFormat="1" ht="45.75" customHeight="1">
      <c r="A62" s="75" t="s">
        <v>94</v>
      </c>
      <c r="B62" s="75" t="s">
        <v>91</v>
      </c>
      <c r="C62" s="78" t="s">
        <v>42</v>
      </c>
      <c r="D62" s="78" t="s">
        <v>86</v>
      </c>
      <c r="E62" s="77">
        <v>40695</v>
      </c>
      <c r="F62" s="77">
        <v>41790</v>
      </c>
      <c r="G62" s="76"/>
      <c r="H62" s="75" t="s">
        <v>85</v>
      </c>
      <c r="I62" s="75" t="s">
        <v>79</v>
      </c>
      <c r="J62" s="75">
        <v>21</v>
      </c>
    </row>
    <row r="63" spans="1:10" s="74" customFormat="1" ht="45.75" customHeight="1">
      <c r="A63" s="75" t="s">
        <v>223</v>
      </c>
      <c r="B63" s="75" t="s">
        <v>93</v>
      </c>
      <c r="C63" s="78" t="s">
        <v>42</v>
      </c>
      <c r="D63" s="78" t="s">
        <v>92</v>
      </c>
      <c r="E63" s="77">
        <v>40695</v>
      </c>
      <c r="F63" s="77">
        <v>41425</v>
      </c>
      <c r="G63" s="76"/>
      <c r="H63" s="75" t="s">
        <v>85</v>
      </c>
      <c r="I63" s="75" t="s">
        <v>79</v>
      </c>
      <c r="J63" s="75">
        <v>9</v>
      </c>
    </row>
    <row r="64" spans="1:10" s="74" customFormat="1" ht="45.75" customHeight="1">
      <c r="A64" s="75" t="s">
        <v>223</v>
      </c>
      <c r="B64" s="75" t="s">
        <v>91</v>
      </c>
      <c r="C64" s="78" t="s">
        <v>42</v>
      </c>
      <c r="D64" s="78" t="s">
        <v>86</v>
      </c>
      <c r="E64" s="77">
        <v>40695</v>
      </c>
      <c r="F64" s="77">
        <v>41790</v>
      </c>
      <c r="G64" s="76"/>
      <c r="H64" s="75" t="s">
        <v>85</v>
      </c>
      <c r="I64" s="75" t="s">
        <v>79</v>
      </c>
      <c r="J64" s="75">
        <v>21</v>
      </c>
    </row>
    <row r="65" spans="1:10" s="74" customFormat="1" ht="45.75" customHeight="1">
      <c r="A65" s="79" t="s">
        <v>87</v>
      </c>
      <c r="B65" s="79"/>
      <c r="C65" s="82" t="s">
        <v>42</v>
      </c>
      <c r="D65" s="82" t="s">
        <v>90</v>
      </c>
      <c r="E65" s="81">
        <v>40695</v>
      </c>
      <c r="F65" s="81">
        <v>41790</v>
      </c>
      <c r="G65" s="80">
        <v>499384</v>
      </c>
      <c r="H65" s="79" t="s">
        <v>85</v>
      </c>
      <c r="I65" s="79" t="s">
        <v>79</v>
      </c>
      <c r="J65" s="79">
        <v>19</v>
      </c>
    </row>
    <row r="66" spans="1:10" s="74" customFormat="1" ht="45.75" customHeight="1">
      <c r="A66" s="75" t="s">
        <v>87</v>
      </c>
      <c r="B66" s="75" t="s">
        <v>89</v>
      </c>
      <c r="C66" s="78" t="s">
        <v>42</v>
      </c>
      <c r="D66" s="78" t="s">
        <v>88</v>
      </c>
      <c r="E66" s="77">
        <v>40695</v>
      </c>
      <c r="F66" s="77">
        <v>41790</v>
      </c>
      <c r="G66" s="76"/>
      <c r="H66" s="75" t="s">
        <v>85</v>
      </c>
      <c r="I66" s="75" t="s">
        <v>79</v>
      </c>
      <c r="J66" s="75">
        <v>20</v>
      </c>
    </row>
    <row r="67" spans="1:10" s="74" customFormat="1" ht="45.75" customHeight="1">
      <c r="A67" s="75" t="s">
        <v>87</v>
      </c>
      <c r="B67" s="75"/>
      <c r="C67" s="78" t="s">
        <v>42</v>
      </c>
      <c r="D67" s="78" t="s">
        <v>86</v>
      </c>
      <c r="E67" s="77">
        <v>40695</v>
      </c>
      <c r="F67" s="77">
        <v>41790</v>
      </c>
      <c r="G67" s="76">
        <v>657466</v>
      </c>
      <c r="H67" s="75" t="s">
        <v>85</v>
      </c>
      <c r="I67" s="75" t="s">
        <v>79</v>
      </c>
      <c r="J67" s="75">
        <v>21</v>
      </c>
    </row>
    <row r="68" spans="1:10">
      <c r="A68" s="71"/>
      <c r="B68" s="71"/>
      <c r="C68" s="72"/>
      <c r="D68" s="72"/>
      <c r="E68" s="71"/>
      <c r="F68" s="71"/>
      <c r="G68" s="73"/>
      <c r="H68" s="71"/>
      <c r="I68" s="71"/>
      <c r="J68" s="71"/>
    </row>
    <row r="69" spans="1:10">
      <c r="A69" s="71"/>
      <c r="B69" s="71"/>
      <c r="C69" s="72"/>
      <c r="D69" s="72"/>
      <c r="E69" s="71"/>
      <c r="F69" s="71"/>
      <c r="G69" s="73"/>
      <c r="H69" s="71"/>
      <c r="I69" s="71"/>
      <c r="J69" s="71"/>
    </row>
    <row r="70" spans="1:10">
      <c r="A70" s="71"/>
      <c r="B70" s="71"/>
      <c r="C70" s="72"/>
      <c r="D70" s="72"/>
      <c r="E70" s="71"/>
      <c r="F70" s="71"/>
      <c r="G70" s="73"/>
      <c r="H70" s="71"/>
      <c r="I70" s="71"/>
      <c r="J70" s="71"/>
    </row>
    <row r="71" spans="1:10">
      <c r="A71" s="71"/>
      <c r="B71" s="71"/>
      <c r="C71" s="72"/>
      <c r="D71" s="72"/>
      <c r="E71" s="71"/>
      <c r="F71" s="71"/>
      <c r="G71" s="73"/>
      <c r="H71" s="71"/>
      <c r="I71" s="71"/>
      <c r="J71" s="71"/>
    </row>
    <row r="72" spans="1:10">
      <c r="A72" s="71"/>
      <c r="B72" s="71"/>
      <c r="C72" s="72"/>
      <c r="D72" s="72"/>
      <c r="E72" s="71"/>
      <c r="F72" s="71"/>
      <c r="G72" s="73"/>
      <c r="H72" s="71"/>
      <c r="I72" s="71"/>
      <c r="J72" s="71"/>
    </row>
    <row r="73" spans="1:10">
      <c r="A73" s="71"/>
      <c r="B73" s="71"/>
      <c r="C73" s="72"/>
      <c r="D73" s="72"/>
      <c r="E73" s="71"/>
      <c r="F73" s="71"/>
      <c r="G73" s="73"/>
      <c r="H73" s="71"/>
      <c r="I73" s="71"/>
      <c r="J73" s="71"/>
    </row>
    <row r="74" spans="1:10">
      <c r="A74" s="71"/>
      <c r="B74" s="71"/>
      <c r="C74" s="72"/>
      <c r="D74" s="72"/>
      <c r="E74" s="71"/>
      <c r="F74" s="71"/>
      <c r="G74" s="73"/>
      <c r="H74" s="71"/>
      <c r="I74" s="71"/>
      <c r="J74" s="71"/>
    </row>
    <row r="75" spans="1:10">
      <c r="A75" s="71"/>
      <c r="B75" s="71"/>
      <c r="C75" s="72"/>
      <c r="D75" s="72"/>
      <c r="E75" s="71"/>
      <c r="F75" s="71"/>
      <c r="G75" s="71"/>
      <c r="H75" s="71"/>
      <c r="I75" s="71"/>
      <c r="J75" s="71"/>
    </row>
    <row r="76" spans="1:10">
      <c r="A76" s="71"/>
      <c r="B76" s="71"/>
      <c r="C76" s="72"/>
      <c r="D76" s="72"/>
      <c r="E76" s="71"/>
      <c r="F76" s="71"/>
      <c r="G76" s="71"/>
      <c r="H76" s="71"/>
      <c r="I76" s="71"/>
      <c r="J76" s="71"/>
    </row>
    <row r="77" spans="1:10">
      <c r="A77" s="71"/>
      <c r="B77" s="71"/>
      <c r="C77" s="72"/>
      <c r="D77" s="72"/>
      <c r="E77" s="71"/>
      <c r="F77" s="71"/>
      <c r="G77" s="71"/>
      <c r="H77" s="71"/>
      <c r="I77" s="71"/>
      <c r="J77" s="71"/>
    </row>
    <row r="78" spans="1:10">
      <c r="A78" s="71"/>
      <c r="B78" s="71"/>
      <c r="C78" s="72"/>
      <c r="D78" s="72"/>
      <c r="E78" s="71"/>
      <c r="F78" s="71"/>
      <c r="G78" s="71"/>
      <c r="H78" s="71"/>
      <c r="I78" s="71"/>
      <c r="J78" s="71"/>
    </row>
  </sheetData>
  <mergeCells count="11">
    <mergeCell ref="A5:B5"/>
    <mergeCell ref="A6:A8"/>
    <mergeCell ref="B6:B8"/>
    <mergeCell ref="C6:C8"/>
    <mergeCell ref="J6:J8"/>
    <mergeCell ref="D6:D8"/>
    <mergeCell ref="E6:E8"/>
    <mergeCell ref="F6:F8"/>
    <mergeCell ref="G6:G8"/>
    <mergeCell ref="H6:H8"/>
    <mergeCell ref="I6:I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Gary Reynolds</cp:lastModifiedBy>
  <cp:lastPrinted>2010-12-06T15:16:24Z</cp:lastPrinted>
  <dcterms:created xsi:type="dcterms:W3CDTF">1996-12-04T22:56:15Z</dcterms:created>
  <dcterms:modified xsi:type="dcterms:W3CDTF">2010-12-08T16:59:57Z</dcterms:modified>
</cp:coreProperties>
</file>