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0" yWindow="30" windowWidth="28110" windowHeight="13845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3" i="2"/>
  <c r="D5"/>
  <c r="D7" i="1"/>
</calcChain>
</file>

<file path=xl/sharedStrings.xml><?xml version="1.0" encoding="utf-8"?>
<sst xmlns="http://schemas.openxmlformats.org/spreadsheetml/2006/main" count="458" uniqueCount="262">
  <si>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</si>
  <si>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</si>
  <si>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</si>
  <si>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</si>
  <si>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</si>
  <si>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</si>
  <si>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</si>
  <si>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</si>
  <si>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</si>
  <si>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</si>
  <si>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</si>
  <si>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</si>
  <si>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</si>
  <si>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</si>
  <si>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</si>
  <si>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</si>
  <si>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</si>
  <si>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</si>
  <si>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</si>
  <si>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</si>
  <si>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</si>
  <si>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</si>
  <si>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</si>
  <si>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</si>
  <si>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</si>
  <si>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</si>
  <si>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</si>
  <si>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</si>
  <si>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</si>
  <si>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December 2011</t>
  </si>
  <si>
    <t>Guthrie, Spencer</t>
  </si>
  <si>
    <t>USDOT/Fed Highway</t>
  </si>
  <si>
    <t>Eisenhower Graduate Fellowship - Sharlan Montgomery</t>
  </si>
  <si>
    <t>R0202340</t>
  </si>
  <si>
    <t>N</t>
  </si>
  <si>
    <t>CEEn</t>
  </si>
  <si>
    <t>E&amp;T</t>
  </si>
  <si>
    <t>Jensen, Greg</t>
  </si>
  <si>
    <t>Howmet (Air Force)</t>
  </si>
  <si>
    <t>Improved Aerospace Casting Process Through Process Modeling Enhancements Rapid Model Assembly and Meshing Subcontract Statement of Work</t>
  </si>
  <si>
    <t>R0302416</t>
  </si>
  <si>
    <t>ME</t>
  </si>
  <si>
    <t>Jacoby, Wade</t>
  </si>
  <si>
    <t>Dept Of Education</t>
  </si>
  <si>
    <t>FLAS BYU Center for the Study of Europe</t>
  </si>
  <si>
    <t>R0132020</t>
  </si>
  <si>
    <t>C</t>
  </si>
  <si>
    <t>POLISCI</t>
  </si>
  <si>
    <t>FH&amp;SS</t>
  </si>
  <si>
    <t>NSF</t>
  </si>
  <si>
    <t>Career: Design Strategies to Benefit from the Profit-by-Poverty-Alleviation Paradox</t>
  </si>
  <si>
    <t>R0112156</t>
  </si>
  <si>
    <t>Mattson, Chris</t>
  </si>
  <si>
    <t>Schultz, Grant</t>
  </si>
  <si>
    <t>UDOT</t>
  </si>
  <si>
    <t>Traffic &amp; Safety Statewide Model and GIS Modeling</t>
  </si>
  <si>
    <t>R0402194</t>
  </si>
  <si>
    <t>Robison, Richard</t>
  </si>
  <si>
    <t>Solutions BioMed</t>
  </si>
  <si>
    <t>Antimicrobial Materials and Select Agents</t>
  </si>
  <si>
    <t>R0602144</t>
  </si>
  <si>
    <t>M&amp;MB</t>
  </si>
  <si>
    <t>LSCI</t>
  </si>
  <si>
    <t>Lewis, Randy</t>
  </si>
  <si>
    <t>Oklahoma State University (DOT)</t>
  </si>
  <si>
    <t>Critical Analysis of Syngas Fermentation Reactor of Biological Alcohol Production</t>
  </si>
  <si>
    <t>R0302234</t>
  </si>
  <si>
    <t>CHEME</t>
  </si>
  <si>
    <t>Moody, J. Ward</t>
  </si>
  <si>
    <t>NSF-WAESO ASU</t>
  </si>
  <si>
    <t>Looking for Sudden Black Hole Flares with Rover</t>
  </si>
  <si>
    <t>R0302417</t>
  </si>
  <si>
    <t>P&amp;A</t>
  </si>
  <si>
    <t>P&amp;MS</t>
  </si>
  <si>
    <t>Migenes, Victor</t>
  </si>
  <si>
    <t>MASER Physics: Studying the Kinematics of Different Astrophys Environments</t>
  </si>
  <si>
    <t>R0302418</t>
  </si>
  <si>
    <t>McBride, John</t>
  </si>
  <si>
    <t>DOE - Univ of Illinois</t>
  </si>
  <si>
    <t>Evaluation of the carbon equestration potential of the Cambrio-Ordevoician Strata of the Illinois and Michigan basin</t>
  </si>
  <si>
    <t>R0302335</t>
  </si>
  <si>
    <t>GEOL</t>
  </si>
  <si>
    <t>Green, Janine</t>
  </si>
  <si>
    <t>Utah Commission on Volunteerism(Fed $)</t>
  </si>
  <si>
    <t>AmeriCorp</t>
  </si>
  <si>
    <t>R0302419</t>
  </si>
  <si>
    <t>Campus Life</t>
  </si>
  <si>
    <t>Clark, Charlene</t>
  </si>
  <si>
    <t>w/ Green, Janine</t>
  </si>
  <si>
    <t>SW</t>
  </si>
  <si>
    <t>FHSS</t>
  </si>
  <si>
    <t>Baxter, Larry</t>
  </si>
  <si>
    <t>Sustainable Energy Solutions</t>
  </si>
  <si>
    <t>Cryogenic CO2 Capture Research</t>
  </si>
  <si>
    <t>R0602280</t>
  </si>
  <si>
    <t>Larsen, Randy</t>
  </si>
  <si>
    <t>US Fish &amp; Wildlife Svcs</t>
  </si>
  <si>
    <t>RLGIS Field Technician - Fish Springs National Wildlife Refuge</t>
  </si>
  <si>
    <t>R0202354</t>
  </si>
  <si>
    <t>P&amp;WS</t>
  </si>
  <si>
    <t>Google</t>
  </si>
  <si>
    <t>Summer of Code Mentor Stipends</t>
  </si>
  <si>
    <t>R0602370</t>
  </si>
  <si>
    <t>CS</t>
  </si>
  <si>
    <t>Warnick, Karl</t>
  </si>
  <si>
    <t>Linear Signal Inc</t>
  </si>
  <si>
    <t>Low Cost Electronically Steered Phased Arrays for Satelite Communications</t>
  </si>
  <si>
    <t>R0602317</t>
  </si>
  <si>
    <t>ECEn</t>
  </si>
  <si>
    <t>Woodfield, Brian</t>
  </si>
  <si>
    <r>
      <t>Friedrich-Schiller Universit</t>
    </r>
    <r>
      <rPr>
        <sz val="8"/>
        <rFont val="Calibri"/>
        <family val="2"/>
      </rPr>
      <t>ä</t>
    </r>
    <r>
      <rPr>
        <sz val="8"/>
        <rFont val="Georgia"/>
        <family val="1"/>
      </rPr>
      <t>t Jena</t>
    </r>
  </si>
  <si>
    <t>Low Temperature Specific Heat Characterization of Inorganic Materials</t>
  </si>
  <si>
    <t>R0802028</t>
  </si>
  <si>
    <t>CHMBIO</t>
  </si>
  <si>
    <t>Godfrey, Paul</t>
  </si>
  <si>
    <t>Benson, David</t>
  </si>
  <si>
    <t>w/Godfrey, Paul</t>
  </si>
  <si>
    <t>Ewing Marion Kauffman Foundation</t>
  </si>
  <si>
    <t>Significance of Unversity-Backed Startups to Regional Economic Growth</t>
  </si>
  <si>
    <t>R0502151</t>
  </si>
  <si>
    <t>OLS</t>
  </si>
  <si>
    <t>MSM</t>
  </si>
  <si>
    <t>Radebaugh, Lee</t>
  </si>
  <si>
    <t>CIBER</t>
  </si>
  <si>
    <t>R0132021</t>
  </si>
  <si>
    <t>GMC</t>
  </si>
  <si>
    <t>Nelson, Tracy</t>
  </si>
  <si>
    <t>SKB Sweden</t>
  </si>
  <si>
    <t>Center for Friction Stir Processing Membership</t>
  </si>
  <si>
    <t>R0602189</t>
  </si>
  <si>
    <t>Bigler, Erin</t>
  </si>
  <si>
    <t>U of U (NIH)</t>
  </si>
  <si>
    <t>Atypical Late Neruodevelopment in Autism: A Longitudinal MRI and DTI Study</t>
  </si>
  <si>
    <t>R0302228</t>
  </si>
  <si>
    <t>PSYCH</t>
  </si>
  <si>
    <t>Wilding, Vince</t>
  </si>
  <si>
    <t>Evaluated Process Design Data</t>
  </si>
  <si>
    <t>R0601001</t>
  </si>
  <si>
    <t>w/ Rowley, Richard (emeritus faculty)</t>
  </si>
  <si>
    <t>Long, David</t>
  </si>
  <si>
    <t>JPL (NASA)</t>
  </si>
  <si>
    <t>JPL/BYU Graduate Student Fellowship</t>
  </si>
  <si>
    <t>R0302420</t>
  </si>
  <si>
    <t>Beard, Randy</t>
  </si>
  <si>
    <t>Utopia Compression</t>
  </si>
  <si>
    <t>Passive Collision Detection for UAV Sense and Avoid Systems</t>
  </si>
  <si>
    <t>R0302421</t>
  </si>
  <si>
    <t>Monson, Quin</t>
  </si>
  <si>
    <t>Kent State University (Spencer Foundation)</t>
  </si>
  <si>
    <t>A Classroom-Based Experiment to Investigate the Linkages Between New Media, Civic Learning, and Civic Action Among Young People</t>
  </si>
  <si>
    <t>R0802024</t>
  </si>
  <si>
    <t>Rees, Lawrence</t>
  </si>
  <si>
    <t>NNSA</t>
  </si>
  <si>
    <t>Develop &amp; Test inexpensive capture-gated neutron spectrometer</t>
  </si>
  <si>
    <t>R0202298</t>
  </si>
  <si>
    <t>Ogden, Lynn</t>
  </si>
  <si>
    <t>Basic American Foods</t>
  </si>
  <si>
    <t>Consumer Sensory Panel</t>
  </si>
  <si>
    <t>R0602340</t>
  </si>
  <si>
    <t>ND&amp;FS</t>
  </si>
  <si>
    <t>Bougerie, Dana</t>
  </si>
  <si>
    <t>DOD-NSEP IIE</t>
  </si>
  <si>
    <t>K-12 Collaborative Innovation - Chinese Flagship</t>
  </si>
  <si>
    <t>R0302422</t>
  </si>
  <si>
    <t>A&amp;NEL</t>
  </si>
  <si>
    <t>HUM</t>
  </si>
  <si>
    <t>R0402195</t>
  </si>
  <si>
    <t>R0602371</t>
  </si>
  <si>
    <t>McLain, Tim</t>
  </si>
  <si>
    <t>w/ Beard, Randy</t>
  </si>
  <si>
    <t>Scientific Systems Co., Inc.</t>
  </si>
  <si>
    <t>R0302423</t>
  </si>
  <si>
    <t>Expanded Shale, Clay, and Slate Institute</t>
  </si>
  <si>
    <t>Nelson, Brent</t>
  </si>
  <si>
    <t>R0112109</t>
  </si>
  <si>
    <t>R0302253</t>
  </si>
  <si>
    <t>Mechanistic Characterization of Aggregate Base Materials</t>
  </si>
  <si>
    <t>Long-Term Monitoring of Lightweight and Conventional Concrete Bridge Decks in Utah: Field and Laboratory Testing</t>
  </si>
  <si>
    <t>Further Development Implementation and Testing of Veracity Evaluation of Non-Redundant Information in Flight Systems</t>
  </si>
  <si>
    <t>w/ Richard Selfridge</t>
  </si>
  <si>
    <t>IPITEK (US Army)</t>
  </si>
  <si>
    <t>Advance Polymer Optical Sensors</t>
  </si>
  <si>
    <t>BYU Site for CHREC I/UCRC</t>
  </si>
  <si>
    <t>Jellen, Eric</t>
  </si>
  <si>
    <t>USDA, ARS PWS</t>
  </si>
  <si>
    <t>Oat SNP Development &amp; Identification of Loci Affecting Key Traits</t>
  </si>
  <si>
    <t>R0202305</t>
  </si>
  <si>
    <t>Pike, Oscar</t>
  </si>
  <si>
    <t>LDS Welfare Services</t>
  </si>
  <si>
    <t>BYU Quality Food Laboratories</t>
  </si>
  <si>
    <t>R0700031</t>
  </si>
  <si>
    <t>Schultz, Stephen</t>
  </si>
  <si>
    <t>Selfridge, Richard</t>
  </si>
  <si>
    <t>DIPPR</t>
  </si>
  <si>
    <t>CIF: Smal: Physical layer security techniques  for multi-antenna wireless systems</t>
  </si>
  <si>
    <t>Jensen, Michael</t>
  </si>
  <si>
    <t>Low Temperature specific heat characterization of Inorganic Materials</t>
  </si>
  <si>
    <t>Friedrich-Schiller Universitat Jena</t>
  </si>
  <si>
    <t>MATH</t>
  </si>
  <si>
    <t>Symmetries and Periodic Orbits in Dynamical Systems</t>
  </si>
  <si>
    <t>Simons Foundation</t>
  </si>
  <si>
    <t>Bakker, Lennard</t>
  </si>
  <si>
    <t>CGV?HCC: Small: Collaborative Research: haptic Rendering and Visual Simulation to Improve Understanding of complex systems</t>
  </si>
  <si>
    <t>Jones, Michael</t>
  </si>
  <si>
    <t>Multifrequency inverse source methods with application to encephalography</t>
  </si>
  <si>
    <t>Chow, Sum</t>
  </si>
  <si>
    <t>P&amp;DB</t>
  </si>
  <si>
    <t>A Role for ceramide as a mediator of sarcopenic obesity in aging</t>
  </si>
  <si>
    <t>American Federation for Aging Research</t>
  </si>
  <si>
    <t>Bikman, Benjamin</t>
  </si>
  <si>
    <t>non-homogeneous tissue modeling</t>
  </si>
  <si>
    <t>Convergence Biometrics</t>
  </si>
  <si>
    <t>Student Life</t>
  </si>
  <si>
    <t>AmeriCorps Grant</t>
  </si>
  <si>
    <t>Utah Commission on Volunteerism -Fed Passthru</t>
  </si>
  <si>
    <t>w/Charlene Clark</t>
  </si>
  <si>
    <t>Janine Green</t>
  </si>
  <si>
    <t>Charlene Clark</t>
  </si>
  <si>
    <t>EDUC</t>
  </si>
  <si>
    <t>TED</t>
  </si>
  <si>
    <t>Expansion Grant</t>
  </si>
  <si>
    <t>College Access Challenge Grant</t>
  </si>
  <si>
    <t>w/ Curti, Ramona</t>
  </si>
  <si>
    <t>Whiting, Erin</t>
  </si>
  <si>
    <t>Curti, Ramona</t>
  </si>
  <si>
    <t>Addressing Failure and Fragility in Authoritarian States: The Role of Foreign Assistance</t>
  </si>
  <si>
    <t>US Army Research Office</t>
  </si>
  <si>
    <t>Findley, Michael</t>
  </si>
  <si>
    <t>Nielson, Daniel</t>
  </si>
  <si>
    <t xml:space="preserve">Long Range BAA For Naby and Marine Corps Science and </t>
  </si>
  <si>
    <t>Office of Naval Research</t>
  </si>
  <si>
    <t>Truscott, Tad</t>
  </si>
  <si>
    <t>JPL</t>
  </si>
  <si>
    <t>Support for Continued QuikSCAT/OSCAT processing</t>
  </si>
  <si>
    <t>National Security Implications of Energy and Environmental Stress</t>
  </si>
  <si>
    <t>UNC-Charlotte</t>
  </si>
  <si>
    <t>Electrophysiological Endophenptypes in Autism Spectrum Disorders: A Family Study</t>
  </si>
  <si>
    <t>NIH</t>
  </si>
  <si>
    <t>Larson, Michael</t>
  </si>
  <si>
    <t>Clawson, Ann</t>
  </si>
  <si>
    <t>OL&amp;S</t>
  </si>
  <si>
    <t>Regional Economic Cluster: The role of University-originated Startups</t>
  </si>
  <si>
    <t xml:space="preserve">Godfrey, Paul </t>
  </si>
  <si>
    <t>BIO</t>
  </si>
  <si>
    <t>Spatial Population Ecology trypansome vector Glossin palpalis gambiensis in Niayes region of Senegal</t>
  </si>
  <si>
    <t>Peck, Steven</t>
  </si>
  <si>
    <t>ICES: Small: The Emergence and Evolution of Preference in Networks, Social Collectives and Markets</t>
  </si>
  <si>
    <t>Felin, Teppo</t>
  </si>
  <si>
    <t>Sterling, Wynn</t>
  </si>
  <si>
    <t xml:space="preserve">Giraud-Carrier, Christophe </t>
  </si>
  <si>
    <t>TECH</t>
  </si>
  <si>
    <t>A New Approach to Joining of Dissimilar Materials to Enable the Lightweighting of Automotive Structures</t>
  </si>
  <si>
    <t>U.S. Department of Energy</t>
  </si>
  <si>
    <t>Miles, Michael</t>
  </si>
  <si>
    <t>Howmet Corporation</t>
  </si>
  <si>
    <t>Proposal Number</t>
  </si>
  <si>
    <t>Amount</t>
  </si>
  <si>
    <t>Proposals this month :</t>
  </si>
  <si>
    <t>Average Proposal:</t>
  </si>
  <si>
    <t>Decmber 2011</t>
  </si>
  <si>
    <t>Proposal Activity Report</t>
  </si>
  <si>
    <t>Mercer, Eric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</si>
</sst>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8"/>
      <name val="Calibri"/>
      <family val="2"/>
    </font>
    <font>
      <sz val="10"/>
      <name val="Arial"/>
      <family val="2"/>
    </font>
    <font>
      <b/>
      <sz val="12"/>
      <name val="Helv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0" fontId="19" fillId="0" borderId="0"/>
    <xf numFmtId="44" fontId="19" fillId="0" borderId="0" applyFont="0" applyFill="0" applyBorder="0" applyAlignment="0" applyProtection="0"/>
  </cellStyleXfs>
  <cellXfs count="164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" fillId="0" borderId="0" xfId="1"/>
    <xf numFmtId="167" fontId="1" fillId="0" borderId="0" xfId="1" applyNumberFormat="1"/>
    <xf numFmtId="0" fontId="1" fillId="0" borderId="0" xfId="1" applyAlignment="1">
      <alignment horizontal="center"/>
    </xf>
    <xf numFmtId="14" fontId="1" fillId="0" borderId="0" xfId="1" applyNumberFormat="1"/>
    <xf numFmtId="167" fontId="1" fillId="0" borderId="0" xfId="1" applyNumberFormat="1" applyAlignment="1">
      <alignment horizontal="center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5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center"/>
    </xf>
    <xf numFmtId="0" fontId="7" fillId="0" borderId="0" xfId="2" applyFont="1" applyBorder="1" applyAlignment="1">
      <alignment horizontal="left" wrapText="1"/>
    </xf>
    <xf numFmtId="0" fontId="7" fillId="0" borderId="0" xfId="2" applyFont="1" applyBorder="1" applyAlignment="1">
      <alignment horizontal="left"/>
    </xf>
    <xf numFmtId="167" fontId="7" fillId="0" borderId="0" xfId="2" applyNumberFormat="1" applyFont="1" applyBorder="1" applyAlignment="1">
      <alignment horizontal="center"/>
    </xf>
    <xf numFmtId="0" fontId="7" fillId="0" borderId="0" xfId="2" applyFont="1" applyBorder="1"/>
    <xf numFmtId="167" fontId="7" fillId="0" borderId="1" xfId="3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right" wrapText="1"/>
    </xf>
    <xf numFmtId="5" fontId="7" fillId="0" borderId="0" xfId="2" applyNumberFormat="1" applyFont="1" applyBorder="1" applyAlignment="1">
      <alignment horizontal="center"/>
    </xf>
    <xf numFmtId="0" fontId="7" fillId="0" borderId="0" xfId="2" applyFont="1" applyBorder="1" applyAlignment="1">
      <alignment horizontal="right"/>
    </xf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20" fillId="0" borderId="0" xfId="2" applyNumberFormat="1" applyFont="1" applyBorder="1" applyAlignment="1">
      <alignment horizontal="center"/>
    </xf>
    <xf numFmtId="49" fontId="5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19" fillId="0" borderId="0" xfId="2" applyBorder="1"/>
    <xf numFmtId="0" fontId="6" fillId="0" borderId="0" xfId="2" applyFont="1" applyBorder="1" applyAlignment="1">
      <alignment horizontal="center" vertical="center"/>
    </xf>
    <xf numFmtId="167" fontId="6" fillId="0" borderId="0" xfId="2" applyNumberFormat="1" applyFont="1" applyBorder="1" applyAlignment="1"/>
    <xf numFmtId="0" fontId="6" fillId="0" borderId="0" xfId="2" applyFont="1" applyBorder="1" applyAlignment="1"/>
    <xf numFmtId="0" fontId="6" fillId="0" borderId="0" xfId="2" applyFont="1" applyBorder="1" applyAlignment="1">
      <alignment horizontal="center" wrapText="1"/>
    </xf>
    <xf numFmtId="0" fontId="6" fillId="0" borderId="0" xfId="2" applyFont="1" applyBorder="1" applyAlignment="1">
      <alignment wrapText="1"/>
    </xf>
    <xf numFmtId="0" fontId="3" fillId="5" borderId="0" xfId="0" applyFont="1" applyFill="1" applyBorder="1"/>
    <xf numFmtId="0" fontId="3" fillId="5" borderId="0" xfId="0" applyFont="1" applyFill="1" applyBorder="1" applyAlignment="1">
      <alignment horizontal="left"/>
    </xf>
    <xf numFmtId="0" fontId="3" fillId="5" borderId="0" xfId="0" applyFont="1" applyFill="1" applyBorder="1" applyAlignment="1"/>
    <xf numFmtId="14" fontId="3" fillId="5" borderId="0" xfId="0" applyNumberFormat="1" applyFont="1" applyFill="1" applyBorder="1" applyAlignment="1">
      <alignment horizontal="center"/>
    </xf>
    <xf numFmtId="165" fontId="17" fillId="5" borderId="0" xfId="0" applyNumberFormat="1" applyFont="1" applyFill="1" applyBorder="1" applyAlignment="1">
      <alignment horizontal="center"/>
    </xf>
    <xf numFmtId="5" fontId="3" fillId="5" borderId="0" xfId="0" applyNumberFormat="1" applyFont="1" applyFill="1" applyBorder="1" applyAlignment="1">
      <alignment horizontal="right"/>
    </xf>
    <xf numFmtId="0" fontId="3" fillId="5" borderId="0" xfId="0" applyFont="1" applyFill="1" applyBorder="1" applyAlignment="1">
      <alignment horizontal="center"/>
    </xf>
    <xf numFmtId="0" fontId="2" fillId="5" borderId="0" xfId="0" applyFont="1" applyFill="1" applyBorder="1"/>
    <xf numFmtId="0" fontId="0" fillId="5" borderId="0" xfId="0" applyFill="1"/>
    <xf numFmtId="0" fontId="0" fillId="5" borderId="0" xfId="0" applyFill="1" applyBorder="1"/>
    <xf numFmtId="0" fontId="8" fillId="4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165" fontId="8" fillId="4" borderId="1" xfId="0" applyNumberFormat="1" applyFont="1" applyFill="1" applyBorder="1" applyAlignment="1">
      <alignment horizontal="center" vertical="center" wrapText="1"/>
    </xf>
    <xf numFmtId="5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right" vertical="center"/>
    </xf>
    <xf numFmtId="0" fontId="8" fillId="4" borderId="1" xfId="0" applyFont="1" applyFill="1" applyBorder="1" applyAlignment="1">
      <alignment vertical="center" wrapText="1"/>
    </xf>
    <xf numFmtId="5" fontId="8" fillId="4" borderId="1" xfId="0" applyNumberFormat="1" applyFont="1" applyFill="1" applyBorder="1" applyAlignment="1">
      <alignment vertical="center" wrapText="1"/>
    </xf>
    <xf numFmtId="0" fontId="1" fillId="0" borderId="0" xfId="1" applyAlignment="1">
      <alignment vertical="center"/>
    </xf>
    <xf numFmtId="0" fontId="1" fillId="3" borderId="0" xfId="1" applyFill="1" applyAlignment="1">
      <alignment vertical="center"/>
    </xf>
    <xf numFmtId="0" fontId="1" fillId="0" borderId="0" xfId="1" applyAlignment="1">
      <alignment vertical="center" wrapText="1"/>
    </xf>
    <xf numFmtId="0" fontId="1" fillId="3" borderId="0" xfId="1" applyFill="1" applyAlignment="1">
      <alignment vertical="center" wrapText="1"/>
    </xf>
    <xf numFmtId="0" fontId="1" fillId="0" borderId="0" xfId="1" applyAlignment="1">
      <alignment horizontal="center" vertical="center"/>
    </xf>
    <xf numFmtId="0" fontId="1" fillId="3" borderId="0" xfId="1" applyFill="1" applyAlignment="1">
      <alignment horizontal="center" vertical="center"/>
    </xf>
    <xf numFmtId="14" fontId="1" fillId="0" borderId="0" xfId="1" applyNumberFormat="1" applyAlignment="1">
      <alignment horizontal="center" vertical="center"/>
    </xf>
    <xf numFmtId="14" fontId="1" fillId="3" borderId="0" xfId="1" applyNumberFormat="1" applyFill="1" applyAlignment="1">
      <alignment horizontal="center" vertical="center"/>
    </xf>
    <xf numFmtId="167" fontId="1" fillId="0" borderId="0" xfId="1" applyNumberFormat="1" applyAlignment="1">
      <alignment horizontal="right" vertical="center"/>
    </xf>
    <xf numFmtId="167" fontId="1" fillId="3" borderId="0" xfId="1" applyNumberFormat="1" applyFill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6" fillId="2" borderId="1" xfId="2" applyNumberFormat="1" applyFont="1" applyFill="1" applyBorder="1" applyAlignment="1">
      <alignment horizontal="center" vertical="center" wrapText="1"/>
    </xf>
    <xf numFmtId="164" fontId="16" fillId="2" borderId="7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right"/>
    </xf>
    <xf numFmtId="0" fontId="16" fillId="2" borderId="1" xfId="2" applyFont="1" applyFill="1" applyBorder="1" applyAlignment="1">
      <alignment horizontal="center" vertical="center" wrapText="1"/>
    </xf>
    <xf numFmtId="0" fontId="16" fillId="2" borderId="7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 wrapText="1"/>
    </xf>
    <xf numFmtId="0" fontId="16" fillId="2" borderId="6" xfId="2" applyFont="1" applyFill="1" applyBorder="1" applyAlignment="1">
      <alignment horizontal="center" vertical="center" wrapText="1"/>
    </xf>
    <xf numFmtId="167" fontId="16" fillId="2" borderId="1" xfId="2" applyNumberFormat="1" applyFont="1" applyFill="1" applyBorder="1" applyAlignment="1">
      <alignment horizontal="center" vertical="center" wrapText="1"/>
    </xf>
    <xf numFmtId="167" fontId="16" fillId="2" borderId="7" xfId="2" applyNumberFormat="1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52"/>
  <sheetViews>
    <sheetView tabSelected="1" topLeftCell="A37" zoomScaleNormal="100" workbookViewId="0">
      <selection activeCell="B44" sqref="B44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5.1406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.28515625" bestFit="1" customWidth="1"/>
    <col min="14" max="14" width="11.140625" bestFit="1" customWidth="1"/>
  </cols>
  <sheetData>
    <row r="1" spans="1:15" ht="24" customHeight="1">
      <c r="B1" s="60"/>
      <c r="C1" s="60"/>
      <c r="D1" s="32" t="s">
        <v>13</v>
      </c>
      <c r="E1" s="60"/>
      <c r="F1" s="60"/>
      <c r="G1" s="60"/>
      <c r="H1" s="60"/>
      <c r="I1" s="60"/>
      <c r="J1" s="60"/>
      <c r="K1" s="60"/>
      <c r="L1" s="60"/>
    </row>
    <row r="2" spans="1:15" ht="16.5" customHeight="1">
      <c r="A2" s="33"/>
      <c r="B2" s="61">
        <v>2011</v>
      </c>
      <c r="C2" s="34"/>
      <c r="D2" s="59" t="s">
        <v>29</v>
      </c>
      <c r="E2" s="35"/>
      <c r="F2" s="33"/>
      <c r="G2" s="29"/>
      <c r="H2" s="61">
        <v>2010</v>
      </c>
      <c r="I2" s="33"/>
      <c r="J2" s="33"/>
      <c r="K2" s="33"/>
      <c r="L2" s="36"/>
      <c r="M2" s="73"/>
    </row>
    <row r="3" spans="1:15" ht="12.75" customHeight="1">
      <c r="A3" s="37" t="s">
        <v>0</v>
      </c>
      <c r="B3" s="38">
        <v>520</v>
      </c>
      <c r="C3" s="38"/>
      <c r="D3" s="138" t="s">
        <v>12</v>
      </c>
      <c r="E3" s="35"/>
      <c r="F3" s="33"/>
      <c r="G3" s="37" t="s">
        <v>0</v>
      </c>
      <c r="H3" s="38">
        <v>407</v>
      </c>
      <c r="I3" s="33"/>
      <c r="J3" s="33"/>
      <c r="K3" s="33"/>
      <c r="L3" s="36"/>
    </row>
    <row r="4" spans="1:15" ht="12.75" customHeight="1">
      <c r="A4" s="37" t="s">
        <v>1</v>
      </c>
      <c r="B4" s="38">
        <v>369</v>
      </c>
      <c r="C4" s="38"/>
      <c r="D4" s="138"/>
      <c r="E4" s="39"/>
      <c r="F4" s="33"/>
      <c r="G4" s="37" t="s">
        <v>1</v>
      </c>
      <c r="H4" s="38">
        <v>354</v>
      </c>
      <c r="I4" s="33"/>
      <c r="J4" s="33"/>
      <c r="K4" s="33"/>
      <c r="L4" s="36"/>
    </row>
    <row r="5" spans="1:15" ht="12.75" customHeight="1">
      <c r="A5" s="37" t="s">
        <v>2</v>
      </c>
      <c r="B5" s="30">
        <v>29556503</v>
      </c>
      <c r="C5" s="30"/>
      <c r="E5" s="39"/>
      <c r="F5" s="33"/>
      <c r="G5" s="37" t="s">
        <v>2</v>
      </c>
      <c r="H5" s="30">
        <v>32419910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45" t="s">
        <v>3</v>
      </c>
      <c r="B7" s="145"/>
      <c r="C7" s="62">
        <v>34</v>
      </c>
      <c r="D7" s="63">
        <f>SUM(H12:H49)</f>
        <v>2298546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46" t="s">
        <v>4</v>
      </c>
      <c r="B8" s="146" t="s">
        <v>5</v>
      </c>
      <c r="C8" s="146" t="s">
        <v>6</v>
      </c>
      <c r="D8" s="139" t="s">
        <v>7</v>
      </c>
      <c r="E8" s="142" t="s">
        <v>10</v>
      </c>
      <c r="F8" s="142" t="s">
        <v>11</v>
      </c>
      <c r="G8" s="143" t="s">
        <v>28</v>
      </c>
      <c r="H8" s="149" t="s">
        <v>14</v>
      </c>
      <c r="I8" s="150" t="s">
        <v>15</v>
      </c>
      <c r="J8" s="148" t="s">
        <v>8</v>
      </c>
      <c r="K8" s="148" t="s">
        <v>9</v>
      </c>
      <c r="L8" s="147" t="s">
        <v>16</v>
      </c>
      <c r="M8" s="144" t="s">
        <v>22</v>
      </c>
      <c r="N8" s="144" t="s">
        <v>25</v>
      </c>
    </row>
    <row r="9" spans="1:15" s="2" customFormat="1" ht="12.75" customHeight="1">
      <c r="A9" s="146"/>
      <c r="B9" s="146"/>
      <c r="C9" s="146"/>
      <c r="D9" s="140"/>
      <c r="E9" s="142"/>
      <c r="F9" s="142"/>
      <c r="G9" s="143"/>
      <c r="H9" s="149"/>
      <c r="I9" s="150"/>
      <c r="J9" s="148"/>
      <c r="K9" s="148"/>
      <c r="L9" s="147"/>
      <c r="M9" s="144"/>
      <c r="N9" s="144"/>
      <c r="O9" s="11"/>
    </row>
    <row r="10" spans="1:15" s="2" customFormat="1" ht="21.75" customHeight="1">
      <c r="A10" s="146"/>
      <c r="B10" s="146"/>
      <c r="C10" s="146"/>
      <c r="D10" s="141"/>
      <c r="E10" s="142"/>
      <c r="F10" s="142"/>
      <c r="G10" s="143"/>
      <c r="H10" s="149"/>
      <c r="I10" s="150"/>
      <c r="J10" s="148"/>
      <c r="K10" s="148"/>
      <c r="L10" s="147"/>
      <c r="M10" s="144"/>
      <c r="N10" s="144"/>
      <c r="O10" s="11"/>
    </row>
    <row r="11" spans="1:15" s="9" customFormat="1" ht="3" customHeight="1">
      <c r="A11" s="109"/>
      <c r="B11" s="110"/>
      <c r="C11" s="110"/>
      <c r="D11" s="111"/>
      <c r="E11" s="112"/>
      <c r="F11" s="112"/>
      <c r="G11" s="113"/>
      <c r="H11" s="114"/>
      <c r="I11" s="115"/>
      <c r="J11" s="110"/>
      <c r="K11" s="110"/>
      <c r="L11" s="116"/>
      <c r="M11" s="117"/>
      <c r="N11" s="118"/>
      <c r="O11" s="10"/>
    </row>
    <row r="12" spans="1:15" s="9" customFormat="1" ht="24" customHeight="1">
      <c r="A12" s="47" t="s">
        <v>30</v>
      </c>
      <c r="B12" s="48"/>
      <c r="C12" s="48" t="s">
        <v>31</v>
      </c>
      <c r="D12" s="57" t="s">
        <v>32</v>
      </c>
      <c r="E12" s="49">
        <v>40787</v>
      </c>
      <c r="F12" s="49">
        <v>41152</v>
      </c>
      <c r="G12" s="50" t="s">
        <v>33</v>
      </c>
      <c r="H12" s="51">
        <v>5000</v>
      </c>
      <c r="I12" s="52" t="s">
        <v>34</v>
      </c>
      <c r="J12" s="52" t="s">
        <v>35</v>
      </c>
      <c r="K12" s="52" t="s">
        <v>36</v>
      </c>
      <c r="L12" s="52">
        <v>1</v>
      </c>
      <c r="M12" s="71">
        <v>5000</v>
      </c>
      <c r="N12" s="71">
        <v>5000</v>
      </c>
      <c r="O12" s="10"/>
    </row>
    <row r="13" spans="1:15" s="9" customFormat="1" ht="30" customHeight="1">
      <c r="A13" s="47" t="s">
        <v>30</v>
      </c>
      <c r="B13" s="47"/>
      <c r="C13" s="47" t="s">
        <v>54</v>
      </c>
      <c r="D13" s="57" t="s">
        <v>176</v>
      </c>
      <c r="E13" s="49">
        <v>40817</v>
      </c>
      <c r="F13" s="49">
        <v>42461</v>
      </c>
      <c r="G13" s="50" t="s">
        <v>166</v>
      </c>
      <c r="H13" s="53">
        <v>75000</v>
      </c>
      <c r="I13" s="52" t="s">
        <v>34</v>
      </c>
      <c r="J13" s="52" t="s">
        <v>35</v>
      </c>
      <c r="K13" s="52" t="s">
        <v>36</v>
      </c>
      <c r="L13" s="52">
        <v>3</v>
      </c>
      <c r="M13" s="71">
        <v>75000</v>
      </c>
      <c r="N13" s="71">
        <v>75000</v>
      </c>
      <c r="O13" s="10"/>
    </row>
    <row r="14" spans="1:15" s="9" customFormat="1" ht="38.25" customHeight="1">
      <c r="A14" s="54" t="s">
        <v>30</v>
      </c>
      <c r="B14" s="54"/>
      <c r="C14" s="54" t="s">
        <v>172</v>
      </c>
      <c r="D14" s="58" t="s">
        <v>177</v>
      </c>
      <c r="E14" s="55">
        <v>40831</v>
      </c>
      <c r="F14" s="55">
        <v>42004</v>
      </c>
      <c r="G14" s="46" t="s">
        <v>167</v>
      </c>
      <c r="H14" s="56">
        <v>15000</v>
      </c>
      <c r="I14" s="45" t="s">
        <v>34</v>
      </c>
      <c r="J14" s="45" t="s">
        <v>35</v>
      </c>
      <c r="K14" s="45" t="s">
        <v>36</v>
      </c>
      <c r="L14" s="45">
        <v>4</v>
      </c>
      <c r="M14" s="72">
        <v>15000</v>
      </c>
      <c r="N14" s="72">
        <v>15000</v>
      </c>
      <c r="O14" s="10"/>
    </row>
    <row r="15" spans="1:15" s="9" customFormat="1" ht="12.75" customHeight="1">
      <c r="A15" s="119" t="s">
        <v>53</v>
      </c>
      <c r="B15" s="119"/>
      <c r="C15" s="119" t="s">
        <v>54</v>
      </c>
      <c r="D15" s="120" t="s">
        <v>55</v>
      </c>
      <c r="E15" s="121">
        <v>40878</v>
      </c>
      <c r="F15" s="121">
        <v>41090</v>
      </c>
      <c r="G15" s="122" t="s">
        <v>56</v>
      </c>
      <c r="H15" s="123">
        <v>35000</v>
      </c>
      <c r="I15" s="124" t="s">
        <v>34</v>
      </c>
      <c r="J15" s="124" t="s">
        <v>35</v>
      </c>
      <c r="K15" s="124" t="s">
        <v>36</v>
      </c>
      <c r="L15" s="124">
        <v>3</v>
      </c>
      <c r="M15" s="123">
        <v>35000</v>
      </c>
      <c r="N15" s="123">
        <v>35000</v>
      </c>
    </row>
    <row r="16" spans="1:15" s="9" customFormat="1" ht="23.25" customHeight="1">
      <c r="A16" s="48" t="s">
        <v>91</v>
      </c>
      <c r="B16" s="48"/>
      <c r="C16" s="48" t="s">
        <v>92</v>
      </c>
      <c r="D16" s="57" t="s">
        <v>93</v>
      </c>
      <c r="E16" s="49">
        <v>39908</v>
      </c>
      <c r="F16" s="49">
        <v>41274</v>
      </c>
      <c r="G16" s="50" t="s">
        <v>94</v>
      </c>
      <c r="H16" s="51">
        <v>30000</v>
      </c>
      <c r="I16" s="52" t="s">
        <v>46</v>
      </c>
      <c r="J16" s="52" t="s">
        <v>67</v>
      </c>
      <c r="K16" s="52" t="s">
        <v>36</v>
      </c>
      <c r="L16" s="52">
        <v>4</v>
      </c>
      <c r="M16" s="71">
        <v>200000</v>
      </c>
      <c r="N16" s="71">
        <v>200000</v>
      </c>
    </row>
    <row r="17" spans="1:14" s="9" customFormat="1" ht="23.25" customHeight="1">
      <c r="A17" s="48" t="s">
        <v>63</v>
      </c>
      <c r="B17" s="48"/>
      <c r="C17" s="48" t="s">
        <v>64</v>
      </c>
      <c r="D17" s="57" t="s">
        <v>65</v>
      </c>
      <c r="E17" s="49">
        <v>39264</v>
      </c>
      <c r="F17" s="49">
        <v>41243</v>
      </c>
      <c r="G17" s="50" t="s">
        <v>66</v>
      </c>
      <c r="H17" s="51">
        <v>51000</v>
      </c>
      <c r="I17" s="52" t="s">
        <v>46</v>
      </c>
      <c r="J17" s="52" t="s">
        <v>67</v>
      </c>
      <c r="K17" s="52" t="s">
        <v>36</v>
      </c>
      <c r="L17" s="52">
        <v>2</v>
      </c>
      <c r="M17" s="71">
        <v>150000</v>
      </c>
      <c r="N17" s="71">
        <v>150000</v>
      </c>
    </row>
    <row r="18" spans="1:14" s="9" customFormat="1" ht="21.75" customHeight="1">
      <c r="A18" s="48" t="s">
        <v>135</v>
      </c>
      <c r="B18" s="48" t="s">
        <v>138</v>
      </c>
      <c r="C18" s="48" t="s">
        <v>193</v>
      </c>
      <c r="D18" s="57" t="s">
        <v>136</v>
      </c>
      <c r="E18" s="49">
        <v>35643</v>
      </c>
      <c r="F18" s="49">
        <v>41274</v>
      </c>
      <c r="G18" s="50" t="s">
        <v>137</v>
      </c>
      <c r="H18" s="51">
        <v>430000</v>
      </c>
      <c r="I18" s="52" t="s">
        <v>46</v>
      </c>
      <c r="J18" s="52" t="s">
        <v>67</v>
      </c>
      <c r="K18" s="52" t="s">
        <v>36</v>
      </c>
      <c r="L18" s="52">
        <v>4</v>
      </c>
      <c r="M18" s="71">
        <v>4320670</v>
      </c>
      <c r="N18" s="71">
        <v>4320670</v>
      </c>
    </row>
    <row r="19" spans="1:14" s="9" customFormat="1" ht="24" customHeight="1">
      <c r="A19" s="119" t="s">
        <v>143</v>
      </c>
      <c r="B19" s="119"/>
      <c r="C19" s="119" t="s">
        <v>144</v>
      </c>
      <c r="D19" s="120" t="s">
        <v>145</v>
      </c>
      <c r="E19" s="121">
        <v>40892</v>
      </c>
      <c r="F19" s="121">
        <v>41274</v>
      </c>
      <c r="G19" s="122" t="s">
        <v>146</v>
      </c>
      <c r="H19" s="123">
        <v>30000</v>
      </c>
      <c r="I19" s="124" t="s">
        <v>34</v>
      </c>
      <c r="J19" s="124" t="s">
        <v>108</v>
      </c>
      <c r="K19" s="124" t="s">
        <v>36</v>
      </c>
      <c r="L19" s="124">
        <v>2</v>
      </c>
      <c r="M19" s="125">
        <v>30000</v>
      </c>
      <c r="N19" s="125">
        <v>30000</v>
      </c>
    </row>
    <row r="20" spans="1:14" s="9" customFormat="1" ht="12.75" customHeight="1">
      <c r="A20" s="48" t="s">
        <v>139</v>
      </c>
      <c r="B20" s="48"/>
      <c r="C20" s="48" t="s">
        <v>140</v>
      </c>
      <c r="D20" s="57" t="s">
        <v>141</v>
      </c>
      <c r="E20" s="49">
        <v>40909</v>
      </c>
      <c r="F20" s="49">
        <v>41274</v>
      </c>
      <c r="G20" s="50" t="s">
        <v>142</v>
      </c>
      <c r="H20" s="51">
        <v>30600</v>
      </c>
      <c r="I20" s="52" t="s">
        <v>34</v>
      </c>
      <c r="J20" s="52" t="s">
        <v>108</v>
      </c>
      <c r="K20" s="52" t="s">
        <v>36</v>
      </c>
      <c r="L20" s="52">
        <v>2</v>
      </c>
      <c r="M20" s="71">
        <v>30600</v>
      </c>
      <c r="N20" s="71">
        <v>30600</v>
      </c>
    </row>
    <row r="21" spans="1:14" s="9" customFormat="1" ht="12.75" customHeight="1">
      <c r="A21" s="54" t="s">
        <v>173</v>
      </c>
      <c r="B21" s="54"/>
      <c r="C21" s="54" t="s">
        <v>49</v>
      </c>
      <c r="D21" s="58" t="s">
        <v>182</v>
      </c>
      <c r="E21" s="55">
        <v>39844</v>
      </c>
      <c r="F21" s="55">
        <v>41305</v>
      </c>
      <c r="G21" s="46" t="s">
        <v>174</v>
      </c>
      <c r="H21" s="56">
        <v>35000</v>
      </c>
      <c r="I21" s="45" t="s">
        <v>46</v>
      </c>
      <c r="J21" s="45" t="s">
        <v>108</v>
      </c>
      <c r="K21" s="45" t="s">
        <v>36</v>
      </c>
      <c r="L21" s="45">
        <v>1</v>
      </c>
      <c r="M21" s="72">
        <v>321000</v>
      </c>
      <c r="N21" s="72">
        <v>321000</v>
      </c>
    </row>
    <row r="22" spans="1:14" s="9" customFormat="1" ht="12.75" customHeight="1">
      <c r="A22" s="54" t="s">
        <v>191</v>
      </c>
      <c r="B22" s="54" t="s">
        <v>179</v>
      </c>
      <c r="C22" s="54" t="s">
        <v>180</v>
      </c>
      <c r="D22" s="58" t="s">
        <v>181</v>
      </c>
      <c r="E22" s="55">
        <v>39577</v>
      </c>
      <c r="F22" s="55">
        <v>40999</v>
      </c>
      <c r="G22" s="46" t="s">
        <v>175</v>
      </c>
      <c r="H22" s="56">
        <v>14392</v>
      </c>
      <c r="I22" s="45" t="s">
        <v>46</v>
      </c>
      <c r="J22" s="45" t="s">
        <v>108</v>
      </c>
      <c r="K22" s="45" t="s">
        <v>36</v>
      </c>
      <c r="L22" s="45">
        <v>3</v>
      </c>
      <c r="M22" s="72">
        <v>721427</v>
      </c>
      <c r="N22" s="72">
        <v>816692</v>
      </c>
    </row>
    <row r="23" spans="1:14" s="9" customFormat="1" ht="12.75" customHeight="1">
      <c r="A23" s="126" t="s">
        <v>192</v>
      </c>
      <c r="B23" s="126"/>
      <c r="C23" s="126" t="s">
        <v>180</v>
      </c>
      <c r="D23" s="120" t="s">
        <v>181</v>
      </c>
      <c r="E23" s="121">
        <v>39577</v>
      </c>
      <c r="F23" s="121">
        <v>40999</v>
      </c>
      <c r="G23" s="122" t="s">
        <v>175</v>
      </c>
      <c r="H23" s="127">
        <v>14393</v>
      </c>
      <c r="I23" s="124" t="s">
        <v>46</v>
      </c>
      <c r="J23" s="124" t="s">
        <v>108</v>
      </c>
      <c r="K23" s="124" t="s">
        <v>36</v>
      </c>
      <c r="L23" s="124">
        <v>3</v>
      </c>
      <c r="M23" s="125">
        <v>721427</v>
      </c>
      <c r="N23" s="125">
        <v>816692</v>
      </c>
    </row>
    <row r="24" spans="1:14" s="9" customFormat="1" ht="24" customHeight="1">
      <c r="A24" s="48" t="s">
        <v>104</v>
      </c>
      <c r="B24" s="48"/>
      <c r="C24" s="48" t="s">
        <v>105</v>
      </c>
      <c r="D24" s="57" t="s">
        <v>106</v>
      </c>
      <c r="E24" s="49">
        <v>40299</v>
      </c>
      <c r="F24" s="49">
        <v>41029</v>
      </c>
      <c r="G24" s="50" t="s">
        <v>107</v>
      </c>
      <c r="H24" s="51">
        <v>75000</v>
      </c>
      <c r="I24" s="52" t="s">
        <v>46</v>
      </c>
      <c r="J24" s="52" t="s">
        <v>108</v>
      </c>
      <c r="K24" s="52" t="s">
        <v>36</v>
      </c>
      <c r="L24" s="52">
        <v>4</v>
      </c>
      <c r="M24" s="71">
        <v>253465</v>
      </c>
      <c r="N24" s="71">
        <v>253465</v>
      </c>
    </row>
    <row r="25" spans="1:14" s="9" customFormat="1" ht="39" customHeight="1">
      <c r="A25" s="54" t="s">
        <v>143</v>
      </c>
      <c r="B25" s="54"/>
      <c r="C25" s="54" t="s">
        <v>170</v>
      </c>
      <c r="D25" s="58" t="s">
        <v>178</v>
      </c>
      <c r="E25" s="55">
        <v>40893</v>
      </c>
      <c r="F25" s="55">
        <v>41598</v>
      </c>
      <c r="G25" s="46" t="s">
        <v>171</v>
      </c>
      <c r="H25" s="56">
        <v>104763</v>
      </c>
      <c r="I25" s="45" t="s">
        <v>34</v>
      </c>
      <c r="J25" s="45" t="s">
        <v>41</v>
      </c>
      <c r="K25" s="45" t="s">
        <v>36</v>
      </c>
      <c r="L25" s="45">
        <v>2</v>
      </c>
      <c r="M25" s="72">
        <v>209346</v>
      </c>
      <c r="N25" s="72">
        <v>209346</v>
      </c>
    </row>
    <row r="26" spans="1:14" s="9" customFormat="1" ht="34.5" customHeight="1">
      <c r="A26" s="47" t="s">
        <v>37</v>
      </c>
      <c r="B26" s="48"/>
      <c r="C26" s="48" t="s">
        <v>38</v>
      </c>
      <c r="D26" s="57" t="s">
        <v>39</v>
      </c>
      <c r="E26" s="49">
        <v>40730</v>
      </c>
      <c r="F26" s="49">
        <v>41460</v>
      </c>
      <c r="G26" s="50" t="s">
        <v>40</v>
      </c>
      <c r="H26" s="51">
        <v>3455</v>
      </c>
      <c r="I26" s="52" t="s">
        <v>34</v>
      </c>
      <c r="J26" s="52" t="s">
        <v>41</v>
      </c>
      <c r="K26" s="52" t="s">
        <v>36</v>
      </c>
      <c r="L26" s="52">
        <v>2</v>
      </c>
      <c r="M26" s="51">
        <v>3455</v>
      </c>
      <c r="N26" s="51">
        <v>3455</v>
      </c>
    </row>
    <row r="27" spans="1:14" s="9" customFormat="1" ht="26.25" customHeight="1">
      <c r="A27" s="119" t="s">
        <v>52</v>
      </c>
      <c r="B27" s="119"/>
      <c r="C27" s="119" t="s">
        <v>49</v>
      </c>
      <c r="D27" s="120" t="s">
        <v>50</v>
      </c>
      <c r="E27" s="121">
        <v>40193</v>
      </c>
      <c r="F27" s="121">
        <v>42004</v>
      </c>
      <c r="G27" s="122" t="s">
        <v>51</v>
      </c>
      <c r="H27" s="123">
        <v>12000</v>
      </c>
      <c r="I27" s="124" t="s">
        <v>46</v>
      </c>
      <c r="J27" s="124" t="s">
        <v>41</v>
      </c>
      <c r="K27" s="124" t="s">
        <v>36</v>
      </c>
      <c r="L27" s="124">
        <v>1</v>
      </c>
      <c r="M27" s="125">
        <v>412000</v>
      </c>
      <c r="N27" s="125">
        <v>412000</v>
      </c>
    </row>
    <row r="28" spans="1:14" s="9" customFormat="1" ht="36" customHeight="1">
      <c r="A28" s="54" t="s">
        <v>168</v>
      </c>
      <c r="B28" s="54" t="s">
        <v>169</v>
      </c>
      <c r="C28" s="54" t="s">
        <v>170</v>
      </c>
      <c r="D28" s="58" t="s">
        <v>178</v>
      </c>
      <c r="E28" s="55">
        <v>40893</v>
      </c>
      <c r="F28" s="55">
        <v>41598</v>
      </c>
      <c r="G28" s="46" t="s">
        <v>171</v>
      </c>
      <c r="H28" s="56">
        <v>104672</v>
      </c>
      <c r="I28" s="45" t="s">
        <v>34</v>
      </c>
      <c r="J28" s="45" t="s">
        <v>41</v>
      </c>
      <c r="K28" s="45" t="s">
        <v>36</v>
      </c>
      <c r="L28" s="45">
        <v>2</v>
      </c>
      <c r="M28" s="72">
        <v>209346</v>
      </c>
      <c r="N28" s="72">
        <v>209346</v>
      </c>
    </row>
    <row r="29" spans="1:14" s="9" customFormat="1" ht="12.75" customHeight="1">
      <c r="A29" s="48" t="s">
        <v>126</v>
      </c>
      <c r="B29" s="48"/>
      <c r="C29" s="48" t="s">
        <v>127</v>
      </c>
      <c r="D29" s="57" t="s">
        <v>128</v>
      </c>
      <c r="E29" s="49">
        <v>40847</v>
      </c>
      <c r="F29" s="49">
        <v>41213</v>
      </c>
      <c r="G29" s="50" t="s">
        <v>129</v>
      </c>
      <c r="H29" s="51">
        <v>35000</v>
      </c>
      <c r="I29" s="52" t="s">
        <v>46</v>
      </c>
      <c r="J29" s="52" t="s">
        <v>41</v>
      </c>
      <c r="K29" s="52" t="s">
        <v>36</v>
      </c>
      <c r="L29" s="52">
        <v>4</v>
      </c>
      <c r="M29" s="71">
        <v>210000</v>
      </c>
      <c r="N29" s="71">
        <v>210000</v>
      </c>
    </row>
    <row r="30" spans="1:14" s="9" customFormat="1" ht="12.75" customHeight="1">
      <c r="A30" s="47" t="s">
        <v>42</v>
      </c>
      <c r="B30" s="48"/>
      <c r="C30" s="48" t="s">
        <v>43</v>
      </c>
      <c r="D30" s="57" t="s">
        <v>44</v>
      </c>
      <c r="E30" s="49">
        <v>40770</v>
      </c>
      <c r="F30" s="49">
        <v>41135</v>
      </c>
      <c r="G30" s="50" t="s">
        <v>45</v>
      </c>
      <c r="H30" s="51">
        <v>252000</v>
      </c>
      <c r="I30" s="52" t="s">
        <v>46</v>
      </c>
      <c r="J30" s="52" t="s">
        <v>47</v>
      </c>
      <c r="K30" s="52" t="s">
        <v>48</v>
      </c>
      <c r="L30" s="52">
        <v>1</v>
      </c>
      <c r="M30" s="71">
        <v>504000</v>
      </c>
      <c r="N30" s="71">
        <v>504000</v>
      </c>
    </row>
    <row r="31" spans="1:14" s="9" customFormat="1" ht="35.25" customHeight="1">
      <c r="A31" s="119" t="s">
        <v>147</v>
      </c>
      <c r="B31" s="119"/>
      <c r="C31" s="119" t="s">
        <v>148</v>
      </c>
      <c r="D31" s="120" t="s">
        <v>149</v>
      </c>
      <c r="E31" s="121">
        <v>40422</v>
      </c>
      <c r="F31" s="121">
        <v>41639</v>
      </c>
      <c r="G31" s="122" t="s">
        <v>150</v>
      </c>
      <c r="H31" s="123">
        <v>12000</v>
      </c>
      <c r="I31" s="124" t="s">
        <v>46</v>
      </c>
      <c r="J31" s="124" t="s">
        <v>47</v>
      </c>
      <c r="K31" s="124" t="s">
        <v>48</v>
      </c>
      <c r="L31" s="124">
        <v>3</v>
      </c>
      <c r="M31" s="125">
        <v>25150</v>
      </c>
      <c r="N31" s="125">
        <v>25150</v>
      </c>
    </row>
    <row r="32" spans="1:14" s="9" customFormat="1" ht="24" customHeight="1">
      <c r="A32" s="48" t="s">
        <v>130</v>
      </c>
      <c r="B32" s="48"/>
      <c r="C32" s="48" t="s">
        <v>131</v>
      </c>
      <c r="D32" s="57" t="s">
        <v>132</v>
      </c>
      <c r="E32" s="49">
        <v>40756</v>
      </c>
      <c r="F32" s="49">
        <v>41121</v>
      </c>
      <c r="G32" s="50" t="s">
        <v>133</v>
      </c>
      <c r="H32" s="51">
        <v>23010</v>
      </c>
      <c r="I32" s="52" t="s">
        <v>46</v>
      </c>
      <c r="J32" s="52" t="s">
        <v>134</v>
      </c>
      <c r="K32" s="52" t="s">
        <v>48</v>
      </c>
      <c r="L32" s="52">
        <v>2</v>
      </c>
      <c r="M32" s="71">
        <v>323163</v>
      </c>
      <c r="N32" s="71">
        <v>323163</v>
      </c>
    </row>
    <row r="33" spans="1:74" s="9" customFormat="1" ht="24.75" customHeight="1">
      <c r="A33" s="48" t="s">
        <v>87</v>
      </c>
      <c r="B33" s="48" t="s">
        <v>88</v>
      </c>
      <c r="C33" s="48" t="s">
        <v>83</v>
      </c>
      <c r="D33" s="57" t="s">
        <v>84</v>
      </c>
      <c r="E33" s="49">
        <v>40770</v>
      </c>
      <c r="F33" s="49">
        <v>41135</v>
      </c>
      <c r="G33" s="50" t="s">
        <v>85</v>
      </c>
      <c r="H33" s="51">
        <v>2500</v>
      </c>
      <c r="I33" s="52" t="s">
        <v>34</v>
      </c>
      <c r="J33" s="52" t="s">
        <v>89</v>
      </c>
      <c r="K33" s="52" t="s">
        <v>90</v>
      </c>
      <c r="L33" s="52">
        <v>2</v>
      </c>
      <c r="M33" s="71">
        <v>5000</v>
      </c>
      <c r="N33" s="71">
        <v>5000</v>
      </c>
    </row>
    <row r="34" spans="1:74" s="9" customFormat="1" ht="12.75" customHeight="1">
      <c r="A34" s="47" t="s">
        <v>160</v>
      </c>
      <c r="B34" s="47"/>
      <c r="C34" s="47" t="s">
        <v>161</v>
      </c>
      <c r="D34" s="57" t="s">
        <v>162</v>
      </c>
      <c r="E34" s="49">
        <v>40816</v>
      </c>
      <c r="F34" s="49">
        <v>41181</v>
      </c>
      <c r="G34" s="50" t="s">
        <v>163</v>
      </c>
      <c r="H34" s="53">
        <v>349764</v>
      </c>
      <c r="I34" s="52" t="s">
        <v>34</v>
      </c>
      <c r="J34" s="52" t="s">
        <v>164</v>
      </c>
      <c r="K34" s="52" t="s">
        <v>165</v>
      </c>
      <c r="L34" s="52">
        <v>2</v>
      </c>
      <c r="M34" s="71">
        <v>349764</v>
      </c>
      <c r="N34" s="71">
        <v>349764</v>
      </c>
    </row>
    <row r="35" spans="1:74" s="9" customFormat="1" ht="12.75" customHeight="1">
      <c r="A35" s="119" t="s">
        <v>57</v>
      </c>
      <c r="B35" s="119"/>
      <c r="C35" s="119" t="s">
        <v>58</v>
      </c>
      <c r="D35" s="120" t="s">
        <v>59</v>
      </c>
      <c r="E35" s="121">
        <v>39234</v>
      </c>
      <c r="F35" s="121">
        <v>41274</v>
      </c>
      <c r="G35" s="122" t="s">
        <v>60</v>
      </c>
      <c r="H35" s="123">
        <v>1845</v>
      </c>
      <c r="I35" s="124" t="s">
        <v>46</v>
      </c>
      <c r="J35" s="124" t="s">
        <v>61</v>
      </c>
      <c r="K35" s="124" t="s">
        <v>62</v>
      </c>
      <c r="L35" s="124">
        <v>4</v>
      </c>
      <c r="M35" s="125">
        <v>51025</v>
      </c>
      <c r="N35" s="125">
        <v>51025</v>
      </c>
    </row>
    <row r="36" spans="1:74" s="9" customFormat="1" ht="12.75" customHeight="1">
      <c r="A36" s="47" t="s">
        <v>155</v>
      </c>
      <c r="B36" s="47"/>
      <c r="C36" s="47" t="s">
        <v>156</v>
      </c>
      <c r="D36" s="57" t="s">
        <v>157</v>
      </c>
      <c r="E36" s="49">
        <v>40544</v>
      </c>
      <c r="F36" s="49">
        <v>40908</v>
      </c>
      <c r="G36" s="50" t="s">
        <v>158</v>
      </c>
      <c r="H36" s="53">
        <v>2168</v>
      </c>
      <c r="I36" s="52" t="s">
        <v>46</v>
      </c>
      <c r="J36" s="52" t="s">
        <v>159</v>
      </c>
      <c r="K36" s="52" t="s">
        <v>62</v>
      </c>
      <c r="L36" s="52">
        <v>4</v>
      </c>
      <c r="M36" s="71">
        <v>75459</v>
      </c>
      <c r="N36" s="71">
        <v>75459</v>
      </c>
    </row>
    <row r="37" spans="1:74" s="9" customFormat="1" ht="12.75" customHeight="1">
      <c r="A37" s="54" t="s">
        <v>187</v>
      </c>
      <c r="B37" s="54"/>
      <c r="C37" s="54" t="s">
        <v>188</v>
      </c>
      <c r="D37" s="58" t="s">
        <v>189</v>
      </c>
      <c r="E37" s="55">
        <v>40909</v>
      </c>
      <c r="F37" s="55">
        <v>41274</v>
      </c>
      <c r="G37" s="46" t="s">
        <v>190</v>
      </c>
      <c r="H37" s="56">
        <v>160000</v>
      </c>
      <c r="I37" s="45" t="s">
        <v>46</v>
      </c>
      <c r="J37" s="45" t="s">
        <v>159</v>
      </c>
      <c r="K37" s="45" t="s">
        <v>62</v>
      </c>
      <c r="L37" s="45">
        <v>4</v>
      </c>
      <c r="M37" s="72">
        <v>3191670</v>
      </c>
      <c r="N37" s="72">
        <v>3191670</v>
      </c>
    </row>
    <row r="38" spans="1:74" s="9" customFormat="1" ht="25.5" customHeight="1">
      <c r="A38" s="54" t="s">
        <v>183</v>
      </c>
      <c r="B38" s="54"/>
      <c r="C38" s="54" t="s">
        <v>184</v>
      </c>
      <c r="D38" s="58" t="s">
        <v>185</v>
      </c>
      <c r="E38" s="55">
        <v>40316</v>
      </c>
      <c r="F38" s="55">
        <v>41152</v>
      </c>
      <c r="G38" s="46" t="s">
        <v>186</v>
      </c>
      <c r="H38" s="56">
        <v>15200</v>
      </c>
      <c r="I38" s="45" t="s">
        <v>46</v>
      </c>
      <c r="J38" s="45" t="s">
        <v>99</v>
      </c>
      <c r="K38" s="45" t="s">
        <v>62</v>
      </c>
      <c r="L38" s="45">
        <v>1</v>
      </c>
      <c r="M38" s="72">
        <v>75496</v>
      </c>
      <c r="N38" s="72">
        <v>75496</v>
      </c>
    </row>
    <row r="39" spans="1:74" s="9" customFormat="1" ht="26.25" customHeight="1">
      <c r="A39" s="119" t="s">
        <v>95</v>
      </c>
      <c r="B39" s="119"/>
      <c r="C39" s="119" t="s">
        <v>96</v>
      </c>
      <c r="D39" s="120" t="s">
        <v>97</v>
      </c>
      <c r="E39" s="121">
        <v>40800</v>
      </c>
      <c r="F39" s="121">
        <v>41547</v>
      </c>
      <c r="G39" s="122" t="s">
        <v>98</v>
      </c>
      <c r="H39" s="123">
        <v>23397</v>
      </c>
      <c r="I39" s="124" t="s">
        <v>34</v>
      </c>
      <c r="J39" s="124" t="s">
        <v>99</v>
      </c>
      <c r="K39" s="124" t="s">
        <v>62</v>
      </c>
      <c r="L39" s="124">
        <v>1</v>
      </c>
      <c r="M39" s="125">
        <v>23397</v>
      </c>
      <c r="N39" s="125">
        <v>23397</v>
      </c>
    </row>
    <row r="40" spans="1:74" s="9" customFormat="1" ht="12.75" customHeight="1">
      <c r="A40" s="48" t="s">
        <v>122</v>
      </c>
      <c r="B40" s="48"/>
      <c r="C40" s="48" t="s">
        <v>43</v>
      </c>
      <c r="D40" s="57" t="s">
        <v>123</v>
      </c>
      <c r="E40" s="49">
        <v>40817</v>
      </c>
      <c r="F40" s="49">
        <v>41182</v>
      </c>
      <c r="G40" s="50" t="s">
        <v>124</v>
      </c>
      <c r="H40" s="51">
        <v>175321</v>
      </c>
      <c r="I40" s="52" t="s">
        <v>46</v>
      </c>
      <c r="J40" s="52" t="s">
        <v>125</v>
      </c>
      <c r="K40" s="52" t="s">
        <v>121</v>
      </c>
      <c r="L40" s="52">
        <v>1</v>
      </c>
      <c r="M40" s="71">
        <v>565521</v>
      </c>
      <c r="N40" s="71">
        <v>915521</v>
      </c>
    </row>
    <row r="41" spans="1:74" s="10" customFormat="1" ht="24.75" customHeight="1">
      <c r="A41" s="48" t="s">
        <v>115</v>
      </c>
      <c r="B41" s="48" t="s">
        <v>116</v>
      </c>
      <c r="C41" s="48" t="s">
        <v>117</v>
      </c>
      <c r="D41" s="57" t="s">
        <v>118</v>
      </c>
      <c r="E41" s="49">
        <v>40865</v>
      </c>
      <c r="F41" s="49">
        <v>41621</v>
      </c>
      <c r="G41" s="50" t="s">
        <v>119</v>
      </c>
      <c r="H41" s="51">
        <v>17900</v>
      </c>
      <c r="I41" s="52" t="s">
        <v>34</v>
      </c>
      <c r="J41" s="52" t="s">
        <v>120</v>
      </c>
      <c r="K41" s="52" t="s">
        <v>121</v>
      </c>
      <c r="L41" s="52">
        <v>4</v>
      </c>
      <c r="M41" s="71">
        <v>35800</v>
      </c>
      <c r="N41" s="71">
        <v>35800</v>
      </c>
    </row>
    <row r="42" spans="1:74" s="6" customFormat="1" ht="26.25" customHeight="1">
      <c r="A42" s="48" t="s">
        <v>114</v>
      </c>
      <c r="B42" s="48"/>
      <c r="C42" s="48" t="s">
        <v>117</v>
      </c>
      <c r="D42" s="57" t="s">
        <v>118</v>
      </c>
      <c r="E42" s="49">
        <v>40865</v>
      </c>
      <c r="F42" s="49">
        <v>41621</v>
      </c>
      <c r="G42" s="50" t="s">
        <v>119</v>
      </c>
      <c r="H42" s="51">
        <v>17900</v>
      </c>
      <c r="I42" s="52" t="s">
        <v>34</v>
      </c>
      <c r="J42" s="52" t="s">
        <v>120</v>
      </c>
      <c r="K42" s="52" t="s">
        <v>121</v>
      </c>
      <c r="L42" s="52">
        <v>4</v>
      </c>
      <c r="M42" s="71">
        <v>35800</v>
      </c>
      <c r="N42" s="71">
        <v>35800</v>
      </c>
    </row>
    <row r="43" spans="1:74" ht="25.5" customHeight="1">
      <c r="A43" s="48" t="s">
        <v>109</v>
      </c>
      <c r="B43" s="48"/>
      <c r="C43" s="48" t="s">
        <v>110</v>
      </c>
      <c r="D43" s="57" t="s">
        <v>111</v>
      </c>
      <c r="E43" s="49">
        <v>40878</v>
      </c>
      <c r="F43" s="49">
        <v>41274</v>
      </c>
      <c r="G43" s="50" t="s">
        <v>112</v>
      </c>
      <c r="H43" s="51">
        <v>2600</v>
      </c>
      <c r="I43" s="52" t="s">
        <v>34</v>
      </c>
      <c r="J43" s="52" t="s">
        <v>113</v>
      </c>
      <c r="K43" s="52" t="s">
        <v>73</v>
      </c>
      <c r="L43" s="52">
        <v>3</v>
      </c>
      <c r="M43" s="71">
        <v>2600</v>
      </c>
      <c r="N43" s="71">
        <v>2600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>
      <c r="A44" s="119" t="s">
        <v>261</v>
      </c>
      <c r="B44" s="119"/>
      <c r="C44" s="119" t="s">
        <v>100</v>
      </c>
      <c r="D44" s="120" t="s">
        <v>101</v>
      </c>
      <c r="E44" s="121">
        <v>40848</v>
      </c>
      <c r="F44" s="121">
        <v>41274</v>
      </c>
      <c r="G44" s="122" t="s">
        <v>102</v>
      </c>
      <c r="H44" s="123">
        <v>6000</v>
      </c>
      <c r="I44" s="124" t="s">
        <v>34</v>
      </c>
      <c r="J44" s="124" t="s">
        <v>103</v>
      </c>
      <c r="K44" s="124" t="s">
        <v>73</v>
      </c>
      <c r="L44" s="124">
        <v>4</v>
      </c>
      <c r="M44" s="125">
        <v>6000</v>
      </c>
      <c r="N44" s="125">
        <v>6000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33.75">
      <c r="A45" s="48" t="s">
        <v>77</v>
      </c>
      <c r="B45" s="48"/>
      <c r="C45" s="48" t="s">
        <v>78</v>
      </c>
      <c r="D45" s="57" t="s">
        <v>79</v>
      </c>
      <c r="E45" s="49">
        <v>40155</v>
      </c>
      <c r="F45" s="49">
        <v>41250</v>
      </c>
      <c r="G45" s="50" t="s">
        <v>80</v>
      </c>
      <c r="H45" s="51">
        <v>34680</v>
      </c>
      <c r="I45" s="52" t="s">
        <v>46</v>
      </c>
      <c r="J45" s="52" t="s">
        <v>81</v>
      </c>
      <c r="K45" s="52" t="s">
        <v>73</v>
      </c>
      <c r="L45" s="52">
        <v>2</v>
      </c>
      <c r="M45" s="71">
        <v>94440</v>
      </c>
      <c r="N45" s="71">
        <v>94440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4.75" customHeight="1">
      <c r="A46" s="48" t="s">
        <v>74</v>
      </c>
      <c r="B46" s="48"/>
      <c r="C46" s="48" t="s">
        <v>69</v>
      </c>
      <c r="D46" s="57" t="s">
        <v>75</v>
      </c>
      <c r="E46" s="49">
        <v>40787</v>
      </c>
      <c r="F46" s="49">
        <v>41152</v>
      </c>
      <c r="G46" s="50" t="s">
        <v>76</v>
      </c>
      <c r="H46" s="51">
        <v>630</v>
      </c>
      <c r="I46" s="52" t="s">
        <v>34</v>
      </c>
      <c r="J46" s="52" t="s">
        <v>72</v>
      </c>
      <c r="K46" s="52" t="s">
        <v>73</v>
      </c>
      <c r="L46" s="52">
        <v>2</v>
      </c>
      <c r="M46" s="71">
        <v>630</v>
      </c>
      <c r="N46" s="71">
        <v>630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>
      <c r="A47" s="48" t="s">
        <v>68</v>
      </c>
      <c r="B47" s="48"/>
      <c r="C47" s="48" t="s">
        <v>69</v>
      </c>
      <c r="D47" s="57" t="s">
        <v>70</v>
      </c>
      <c r="E47" s="49">
        <v>40787</v>
      </c>
      <c r="F47" s="49">
        <v>41152</v>
      </c>
      <c r="G47" s="50" t="s">
        <v>71</v>
      </c>
      <c r="H47" s="51">
        <v>756</v>
      </c>
      <c r="I47" s="52" t="s">
        <v>34</v>
      </c>
      <c r="J47" s="52" t="s">
        <v>72</v>
      </c>
      <c r="K47" s="52" t="s">
        <v>73</v>
      </c>
      <c r="L47" s="52">
        <v>2</v>
      </c>
      <c r="M47" s="71">
        <v>756</v>
      </c>
      <c r="N47" s="71">
        <v>756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2.5">
      <c r="A48" s="126" t="s">
        <v>151</v>
      </c>
      <c r="B48" s="126"/>
      <c r="C48" s="126" t="s">
        <v>152</v>
      </c>
      <c r="D48" s="120" t="s">
        <v>153</v>
      </c>
      <c r="E48" s="121">
        <v>40193</v>
      </c>
      <c r="F48" s="121">
        <v>41288</v>
      </c>
      <c r="G48" s="122" t="s">
        <v>154</v>
      </c>
      <c r="H48" s="127">
        <v>98100</v>
      </c>
      <c r="I48" s="124" t="s">
        <v>46</v>
      </c>
      <c r="J48" s="124" t="s">
        <v>72</v>
      </c>
      <c r="K48" s="124" t="s">
        <v>73</v>
      </c>
      <c r="L48" s="124">
        <v>1</v>
      </c>
      <c r="M48" s="125">
        <v>297750</v>
      </c>
      <c r="N48" s="125">
        <v>297750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40.5" customHeight="1">
      <c r="A49" s="48" t="s">
        <v>82</v>
      </c>
      <c r="B49" s="48"/>
      <c r="C49" s="48" t="s">
        <v>83</v>
      </c>
      <c r="D49" s="57" t="s">
        <v>84</v>
      </c>
      <c r="E49" s="49">
        <v>40770</v>
      </c>
      <c r="F49" s="49">
        <v>41135</v>
      </c>
      <c r="G49" s="50" t="s">
        <v>85</v>
      </c>
      <c r="H49" s="51">
        <v>2500</v>
      </c>
      <c r="I49" s="52" t="s">
        <v>34</v>
      </c>
      <c r="J49" s="52" t="s">
        <v>86</v>
      </c>
      <c r="K49" s="52"/>
      <c r="L49" s="52">
        <v>2</v>
      </c>
      <c r="M49" s="71">
        <v>5000</v>
      </c>
      <c r="N49" s="71">
        <v>5000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6" customFormat="1" ht="12.75" customHeight="1">
      <c r="A50" s="21"/>
      <c r="B50" s="22"/>
      <c r="C50" s="21"/>
      <c r="D50" s="21"/>
      <c r="E50" s="17"/>
      <c r="F50" s="17"/>
      <c r="G50" s="18"/>
      <c r="H50" s="23"/>
      <c r="I50" s="18"/>
      <c r="J50" s="21"/>
      <c r="K50" s="21"/>
      <c r="L50" s="5"/>
    </row>
    <row r="51" spans="1:74" s="6" customFormat="1" ht="12.75" customHeight="1">
      <c r="A51" s="66" t="s">
        <v>23</v>
      </c>
      <c r="B51" s="67"/>
      <c r="C51" s="66"/>
      <c r="D51" s="66"/>
      <c r="E51" s="17"/>
      <c r="F51" s="17"/>
      <c r="G51" s="18"/>
      <c r="H51" s="23"/>
      <c r="I51" s="18"/>
      <c r="J51" s="21"/>
      <c r="K51" s="21"/>
      <c r="L51" s="5"/>
    </row>
    <row r="52" spans="1:74" s="6" customFormat="1" ht="6" customHeight="1">
      <c r="A52" s="66"/>
      <c r="B52" s="67"/>
      <c r="C52" s="66"/>
      <c r="D52" s="66"/>
      <c r="E52" s="17"/>
      <c r="F52" s="17"/>
      <c r="G52" s="18"/>
      <c r="H52" s="23"/>
      <c r="I52" s="18"/>
      <c r="J52" s="21"/>
      <c r="K52" s="21"/>
      <c r="L52" s="5"/>
    </row>
    <row r="53" spans="1:74" s="6" customFormat="1" ht="12.75" customHeight="1">
      <c r="A53" s="66" t="s">
        <v>27</v>
      </c>
      <c r="B53" s="67"/>
      <c r="C53" s="66"/>
      <c r="D53" s="66"/>
      <c r="E53" s="17"/>
      <c r="F53" s="17"/>
      <c r="G53" s="18"/>
      <c r="H53" s="23"/>
      <c r="I53" s="18"/>
      <c r="J53" s="21"/>
      <c r="K53" s="21"/>
      <c r="L53" s="5"/>
    </row>
    <row r="54" spans="1:74" ht="5.25" customHeight="1">
      <c r="A54" s="66"/>
      <c r="B54" s="67"/>
      <c r="C54" s="66"/>
      <c r="D54" s="66"/>
      <c r="E54" s="17"/>
      <c r="F54" s="17"/>
      <c r="G54" s="18"/>
      <c r="H54" s="23"/>
      <c r="I54" s="18"/>
      <c r="J54" s="21"/>
      <c r="K54" s="2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66" t="s">
        <v>17</v>
      </c>
      <c r="B55" s="67"/>
      <c r="C55" s="66" t="s">
        <v>18</v>
      </c>
      <c r="D55" s="66"/>
      <c r="E55" s="17"/>
      <c r="F55" s="17"/>
      <c r="G55" s="18"/>
      <c r="H55" s="23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66"/>
      <c r="B56" s="67"/>
      <c r="C56" s="66" t="s">
        <v>19</v>
      </c>
      <c r="D56" s="66"/>
      <c r="E56" s="17"/>
      <c r="F56" s="17"/>
      <c r="G56" s="18"/>
      <c r="H56" s="23"/>
      <c r="I56" s="18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66"/>
      <c r="B57" s="67"/>
      <c r="C57" s="66" t="s">
        <v>20</v>
      </c>
      <c r="D57" s="66"/>
      <c r="E57" s="17"/>
      <c r="F57" s="17"/>
      <c r="G57" s="18"/>
      <c r="H57" s="23"/>
      <c r="I57" s="18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66"/>
      <c r="B58" s="67"/>
      <c r="C58" s="66" t="s">
        <v>21</v>
      </c>
      <c r="D58" s="66"/>
      <c r="E58" s="17"/>
      <c r="F58" s="17"/>
      <c r="G58" s="18"/>
      <c r="H58" s="23"/>
      <c r="I58" s="18"/>
      <c r="J58" s="21"/>
      <c r="K58" s="2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5.25" customHeight="1">
      <c r="A59" s="66"/>
      <c r="B59" s="67"/>
      <c r="C59" s="66"/>
      <c r="D59" s="66"/>
      <c r="E59" s="17"/>
      <c r="F59" s="17"/>
      <c r="G59" s="18"/>
      <c r="H59" s="23"/>
      <c r="I59" s="18"/>
      <c r="J59" s="21"/>
      <c r="K59" s="2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66" t="s">
        <v>24</v>
      </c>
      <c r="B60" s="67"/>
      <c r="C60" s="66"/>
      <c r="D60" s="66"/>
      <c r="E60" s="17"/>
      <c r="F60" s="17"/>
      <c r="G60" s="18"/>
      <c r="H60" s="23"/>
      <c r="I60" s="18"/>
      <c r="J60" s="21"/>
      <c r="K60" s="2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5.25" customHeight="1">
      <c r="A61" s="68"/>
      <c r="B61" s="68"/>
      <c r="C61" s="68"/>
      <c r="D61" s="68"/>
      <c r="E61" s="24"/>
      <c r="F61" s="24"/>
      <c r="G61" s="24"/>
      <c r="H61" s="24"/>
      <c r="I61" s="24"/>
      <c r="J61" s="24"/>
      <c r="K61" s="24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69" t="s">
        <v>26</v>
      </c>
      <c r="B62" s="69"/>
      <c r="C62" s="69"/>
      <c r="D62" s="70"/>
      <c r="E62" s="19"/>
      <c r="F62" s="19"/>
      <c r="G62" s="19"/>
      <c r="H62" s="25"/>
      <c r="I62" s="19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64"/>
      <c r="B63" s="64"/>
      <c r="C63" s="64"/>
      <c r="D63" s="64"/>
      <c r="E63" s="19"/>
      <c r="F63" s="19"/>
      <c r="G63" s="19"/>
      <c r="H63" s="25"/>
      <c r="I63" s="19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65"/>
      <c r="B64" s="65"/>
      <c r="C64" s="65"/>
      <c r="D64" s="65"/>
      <c r="E64" s="19"/>
      <c r="F64" s="19"/>
      <c r="G64" s="19"/>
      <c r="H64" s="26"/>
      <c r="I64" s="19"/>
      <c r="J64" s="19"/>
      <c r="K64" s="1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9"/>
      <c r="B65" s="19"/>
      <c r="C65" s="19"/>
      <c r="D65" s="19"/>
      <c r="E65" s="19"/>
      <c r="F65" s="19"/>
      <c r="G65" s="19"/>
      <c r="H65" s="26"/>
      <c r="I65" s="19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9"/>
      <c r="B66" s="19"/>
      <c r="C66" s="19"/>
      <c r="D66" s="19"/>
      <c r="E66" s="19"/>
      <c r="F66" s="19"/>
      <c r="G66" s="19"/>
      <c r="H66" s="26"/>
      <c r="I66" s="19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7"/>
      <c r="F70" s="27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12"/>
      <c r="E71" s="27"/>
      <c r="F71" s="27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2"/>
      <c r="B72" s="12"/>
      <c r="C72" s="12"/>
      <c r="D72" s="12"/>
      <c r="E72" s="27"/>
      <c r="F72" s="27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12"/>
      <c r="E73" s="27"/>
      <c r="F73" s="27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2"/>
      <c r="B74" s="12"/>
      <c r="C74" s="12"/>
      <c r="D74" s="12"/>
      <c r="E74" s="27"/>
      <c r="F74" s="27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5"/>
      <c r="F75" s="15"/>
      <c r="G75" s="19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5"/>
      <c r="F76" s="15"/>
      <c r="G76" s="19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5"/>
      <c r="F78" s="15"/>
      <c r="G78" s="16"/>
      <c r="H78" s="25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4"/>
      <c r="E83" s="28"/>
      <c r="F83" s="28"/>
      <c r="G83" s="24"/>
      <c r="H83" s="24"/>
      <c r="I83" s="24"/>
      <c r="J83" s="24"/>
      <c r="K83" s="24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4"/>
      <c r="E84" s="28"/>
      <c r="F84" s="28"/>
      <c r="G84" s="24"/>
      <c r="H84" s="24"/>
      <c r="I84" s="24"/>
      <c r="J84" s="24"/>
      <c r="K84" s="24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4"/>
      <c r="E85" s="28"/>
      <c r="F85" s="28"/>
      <c r="G85" s="24"/>
      <c r="H85" s="24"/>
      <c r="I85" s="24"/>
      <c r="J85" s="24"/>
      <c r="K85" s="24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0"/>
      <c r="E86" s="15"/>
      <c r="F86" s="15"/>
      <c r="G86" s="16"/>
      <c r="H86" s="25"/>
      <c r="I86" s="19"/>
      <c r="J86" s="20"/>
      <c r="K86" s="20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0"/>
      <c r="E87" s="15"/>
      <c r="F87" s="15"/>
      <c r="G87" s="16"/>
      <c r="H87" s="25"/>
      <c r="I87" s="19"/>
      <c r="J87" s="20"/>
      <c r="K87" s="20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0"/>
      <c r="E88" s="15"/>
      <c r="F88" s="15"/>
      <c r="G88" s="16"/>
      <c r="H88" s="25"/>
      <c r="I88" s="19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0"/>
      <c r="B89" s="20"/>
      <c r="C89" s="20"/>
      <c r="D89" s="20"/>
      <c r="E89" s="15"/>
      <c r="F89" s="15"/>
      <c r="G89" s="16"/>
      <c r="H89" s="25"/>
      <c r="I89" s="19"/>
      <c r="J89" s="20"/>
      <c r="K89" s="20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</sheetData>
  <sortState ref="A12:N49">
    <sortCondition ref="K12:K49"/>
    <sortCondition ref="J12:J49"/>
    <sortCondition ref="A12:A49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1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4"/>
  <sheetViews>
    <sheetView zoomScale="90" zoomScaleNormal="90" workbookViewId="0">
      <selection activeCell="C19" sqref="C19"/>
    </sheetView>
  </sheetViews>
  <sheetFormatPr defaultRowHeight="15"/>
  <cols>
    <col min="1" max="3" width="22.85546875" style="74" customWidth="1"/>
    <col min="4" max="4" width="65.7109375" style="74" customWidth="1"/>
    <col min="5" max="9" width="11.42578125" style="74" customWidth="1"/>
    <col min="10" max="10" width="8.140625" style="74" customWidth="1"/>
    <col min="11" max="16384" width="9.140625" style="74"/>
  </cols>
  <sheetData>
    <row r="1" spans="1:10" ht="23.25">
      <c r="A1" s="102"/>
      <c r="B1" s="106"/>
      <c r="C1" s="108"/>
      <c r="D1" s="107" t="s">
        <v>260</v>
      </c>
      <c r="E1" s="106"/>
      <c r="F1" s="106"/>
      <c r="G1" s="105"/>
      <c r="H1" s="104"/>
      <c r="I1" s="104"/>
      <c r="J1" s="104"/>
    </row>
    <row r="2" spans="1:10" ht="15.75">
      <c r="A2" s="103"/>
      <c r="B2" s="102"/>
      <c r="C2" s="101"/>
      <c r="D2" s="100" t="s">
        <v>259</v>
      </c>
      <c r="E2" s="99"/>
      <c r="F2" s="98"/>
      <c r="G2" s="97"/>
      <c r="H2" s="96"/>
      <c r="I2" s="96"/>
      <c r="J2" s="96"/>
    </row>
    <row r="3" spans="1:10">
      <c r="A3" s="95"/>
      <c r="B3" s="94"/>
      <c r="C3" s="93" t="s">
        <v>258</v>
      </c>
      <c r="D3" s="92">
        <f>AVERAGE(G:G)</f>
        <v>265678.90000000002</v>
      </c>
      <c r="E3" s="87"/>
      <c r="F3" s="91"/>
      <c r="G3" s="90"/>
      <c r="H3" s="84"/>
      <c r="I3" s="79"/>
      <c r="J3" s="79"/>
    </row>
    <row r="4" spans="1:10">
      <c r="A4" s="89"/>
      <c r="B4" s="89"/>
      <c r="C4" s="88"/>
      <c r="D4" s="88"/>
      <c r="E4" s="87"/>
      <c r="F4" s="86"/>
      <c r="G4" s="85"/>
      <c r="H4" s="84"/>
      <c r="I4" s="79"/>
      <c r="J4" s="79"/>
    </row>
    <row r="5" spans="1:10">
      <c r="A5" s="153" t="s">
        <v>257</v>
      </c>
      <c r="B5" s="153"/>
      <c r="C5" s="83">
        <v>55</v>
      </c>
      <c r="D5" s="82">
        <f>SUM(G:G)</f>
        <v>5313578</v>
      </c>
      <c r="E5" s="81"/>
      <c r="F5" s="81"/>
      <c r="G5" s="80"/>
      <c r="H5" s="79"/>
      <c r="I5" s="79"/>
      <c r="J5" s="79"/>
    </row>
    <row r="6" spans="1:10">
      <c r="A6" s="154" t="s">
        <v>4</v>
      </c>
      <c r="B6" s="154" t="s">
        <v>5</v>
      </c>
      <c r="C6" s="154" t="s">
        <v>6</v>
      </c>
      <c r="D6" s="156" t="s">
        <v>7</v>
      </c>
      <c r="E6" s="151" t="s">
        <v>10</v>
      </c>
      <c r="F6" s="151" t="s">
        <v>11</v>
      </c>
      <c r="G6" s="159" t="s">
        <v>256</v>
      </c>
      <c r="H6" s="154" t="s">
        <v>8</v>
      </c>
      <c r="I6" s="154" t="s">
        <v>9</v>
      </c>
      <c r="J6" s="161" t="s">
        <v>255</v>
      </c>
    </row>
    <row r="7" spans="1:10">
      <c r="A7" s="154"/>
      <c r="B7" s="154"/>
      <c r="C7" s="154"/>
      <c r="D7" s="157"/>
      <c r="E7" s="151"/>
      <c r="F7" s="151"/>
      <c r="G7" s="159"/>
      <c r="H7" s="154"/>
      <c r="I7" s="154"/>
      <c r="J7" s="162"/>
    </row>
    <row r="8" spans="1:10" ht="15.75" thickBot="1">
      <c r="A8" s="155"/>
      <c r="B8" s="155"/>
      <c r="C8" s="155"/>
      <c r="D8" s="158"/>
      <c r="E8" s="152"/>
      <c r="F8" s="152"/>
      <c r="G8" s="160"/>
      <c r="H8" s="155"/>
      <c r="I8" s="155"/>
      <c r="J8" s="163"/>
    </row>
    <row r="9" spans="1:10" ht="30.75" thickTop="1">
      <c r="A9" s="128" t="s">
        <v>195</v>
      </c>
      <c r="B9" s="128"/>
      <c r="C9" s="130" t="s">
        <v>49</v>
      </c>
      <c r="D9" s="130" t="s">
        <v>194</v>
      </c>
      <c r="E9" s="134">
        <v>41091</v>
      </c>
      <c r="F9" s="134">
        <v>42185</v>
      </c>
      <c r="G9" s="136">
        <v>498355</v>
      </c>
      <c r="H9" s="132" t="s">
        <v>108</v>
      </c>
      <c r="I9" s="132" t="s">
        <v>36</v>
      </c>
      <c r="J9" s="132">
        <v>20</v>
      </c>
    </row>
    <row r="10" spans="1:10">
      <c r="A10" s="128" t="s">
        <v>139</v>
      </c>
      <c r="B10" s="128"/>
      <c r="C10" s="130" t="s">
        <v>232</v>
      </c>
      <c r="D10" s="130" t="s">
        <v>233</v>
      </c>
      <c r="E10" s="134">
        <v>40817</v>
      </c>
      <c r="F10" s="134">
        <v>42643</v>
      </c>
      <c r="G10" s="136">
        <v>1583525</v>
      </c>
      <c r="H10" s="132" t="s">
        <v>108</v>
      </c>
      <c r="I10" s="132" t="s">
        <v>36</v>
      </c>
      <c r="J10" s="132">
        <v>8</v>
      </c>
    </row>
    <row r="11" spans="1:10">
      <c r="A11" s="128" t="s">
        <v>139</v>
      </c>
      <c r="B11" s="128"/>
      <c r="C11" s="130" t="s">
        <v>232</v>
      </c>
      <c r="D11" s="130" t="s">
        <v>141</v>
      </c>
      <c r="E11" s="134">
        <v>40917</v>
      </c>
      <c r="F11" s="134">
        <v>41274</v>
      </c>
      <c r="G11" s="136">
        <v>30600</v>
      </c>
      <c r="H11" s="132" t="s">
        <v>108</v>
      </c>
      <c r="I11" s="132" t="s">
        <v>36</v>
      </c>
      <c r="J11" s="132">
        <v>9</v>
      </c>
    </row>
    <row r="12" spans="1:10" ht="30">
      <c r="A12" s="129" t="s">
        <v>248</v>
      </c>
      <c r="B12" s="129"/>
      <c r="C12" s="131" t="s">
        <v>49</v>
      </c>
      <c r="D12" s="131" t="s">
        <v>246</v>
      </c>
      <c r="E12" s="135">
        <v>41153</v>
      </c>
      <c r="F12" s="135">
        <v>42247</v>
      </c>
      <c r="G12" s="137"/>
      <c r="H12" s="133" t="s">
        <v>108</v>
      </c>
      <c r="I12" s="133" t="s">
        <v>36</v>
      </c>
      <c r="J12" s="133">
        <v>3</v>
      </c>
    </row>
    <row r="13" spans="1:10" ht="45">
      <c r="A13" s="128" t="s">
        <v>37</v>
      </c>
      <c r="B13" s="128"/>
      <c r="C13" s="130" t="s">
        <v>254</v>
      </c>
      <c r="D13" s="130" t="s">
        <v>39</v>
      </c>
      <c r="E13" s="134">
        <v>40730</v>
      </c>
      <c r="F13" s="134">
        <v>41460</v>
      </c>
      <c r="G13" s="136">
        <v>3455</v>
      </c>
      <c r="H13" s="132" t="s">
        <v>41</v>
      </c>
      <c r="I13" s="132" t="s">
        <v>36</v>
      </c>
      <c r="J13" s="132">
        <v>1</v>
      </c>
    </row>
    <row r="14" spans="1:10" ht="30">
      <c r="A14" s="128" t="s">
        <v>231</v>
      </c>
      <c r="B14" s="128"/>
      <c r="C14" s="130" t="s">
        <v>230</v>
      </c>
      <c r="D14" s="130" t="s">
        <v>229</v>
      </c>
      <c r="E14" s="134">
        <v>40909</v>
      </c>
      <c r="F14" s="134">
        <v>41275</v>
      </c>
      <c r="G14" s="136">
        <v>91296</v>
      </c>
      <c r="H14" s="132" t="s">
        <v>41</v>
      </c>
      <c r="I14" s="132" t="s">
        <v>36</v>
      </c>
      <c r="J14" s="132">
        <v>10</v>
      </c>
    </row>
    <row r="15" spans="1:10" ht="30">
      <c r="A15" s="128" t="s">
        <v>253</v>
      </c>
      <c r="B15" s="128"/>
      <c r="C15" s="130" t="s">
        <v>252</v>
      </c>
      <c r="D15" s="130" t="s">
        <v>251</v>
      </c>
      <c r="E15" s="134">
        <v>41091</v>
      </c>
      <c r="F15" s="134">
        <v>42185</v>
      </c>
      <c r="G15" s="136">
        <v>374793</v>
      </c>
      <c r="H15" s="132" t="s">
        <v>250</v>
      </c>
      <c r="I15" s="132" t="s">
        <v>36</v>
      </c>
      <c r="J15" s="132">
        <v>2</v>
      </c>
    </row>
    <row r="16" spans="1:10" ht="30">
      <c r="A16" s="129" t="s">
        <v>224</v>
      </c>
      <c r="B16" s="129"/>
      <c r="C16" s="131" t="s">
        <v>221</v>
      </c>
      <c r="D16" s="131" t="s">
        <v>220</v>
      </c>
      <c r="E16" s="135">
        <v>40940</v>
      </c>
      <c r="F16" s="135">
        <v>41394</v>
      </c>
      <c r="G16" s="137">
        <v>16200</v>
      </c>
      <c r="H16" s="133" t="s">
        <v>219</v>
      </c>
      <c r="I16" s="133" t="s">
        <v>218</v>
      </c>
      <c r="J16" s="133">
        <v>12</v>
      </c>
    </row>
    <row r="17" spans="1:10" ht="30">
      <c r="A17" s="128" t="s">
        <v>223</v>
      </c>
      <c r="B17" s="128" t="s">
        <v>222</v>
      </c>
      <c r="C17" s="130" t="s">
        <v>221</v>
      </c>
      <c r="D17" s="130" t="s">
        <v>220</v>
      </c>
      <c r="E17" s="134">
        <v>40940</v>
      </c>
      <c r="F17" s="134">
        <v>41394</v>
      </c>
      <c r="G17" s="136"/>
      <c r="H17" s="132" t="s">
        <v>219</v>
      </c>
      <c r="I17" s="132" t="s">
        <v>218</v>
      </c>
      <c r="J17" s="132">
        <v>12</v>
      </c>
    </row>
    <row r="18" spans="1:10" ht="30">
      <c r="A18" s="128" t="s">
        <v>227</v>
      </c>
      <c r="B18" s="128"/>
      <c r="C18" s="130" t="s">
        <v>49</v>
      </c>
      <c r="D18" s="130" t="s">
        <v>246</v>
      </c>
      <c r="E18" s="134">
        <v>41153</v>
      </c>
      <c r="F18" s="134">
        <v>42247</v>
      </c>
      <c r="G18" s="136"/>
      <c r="H18" s="132" t="s">
        <v>47</v>
      </c>
      <c r="I18" s="132" t="s">
        <v>90</v>
      </c>
      <c r="J18" s="132">
        <v>3</v>
      </c>
    </row>
    <row r="19" spans="1:10">
      <c r="A19" s="128" t="s">
        <v>227</v>
      </c>
      <c r="B19" s="128"/>
      <c r="C19" s="130" t="s">
        <v>235</v>
      </c>
      <c r="D19" s="130" t="s">
        <v>234</v>
      </c>
      <c r="E19" s="134">
        <v>41061</v>
      </c>
      <c r="F19" s="134">
        <v>42886</v>
      </c>
      <c r="G19" s="136">
        <v>83802</v>
      </c>
      <c r="H19" s="132" t="s">
        <v>47</v>
      </c>
      <c r="I19" s="132" t="s">
        <v>90</v>
      </c>
      <c r="J19" s="132">
        <v>7</v>
      </c>
    </row>
    <row r="20" spans="1:10" ht="30">
      <c r="A20" s="129" t="s">
        <v>227</v>
      </c>
      <c r="B20" s="129"/>
      <c r="C20" s="131" t="s">
        <v>226</v>
      </c>
      <c r="D20" s="131" t="s">
        <v>225</v>
      </c>
      <c r="E20" s="135">
        <v>41061</v>
      </c>
      <c r="F20" s="135">
        <v>42885</v>
      </c>
      <c r="G20" s="137"/>
      <c r="H20" s="133" t="s">
        <v>47</v>
      </c>
      <c r="I20" s="133" t="s">
        <v>90</v>
      </c>
      <c r="J20" s="133">
        <v>11</v>
      </c>
    </row>
    <row r="21" spans="1:10" ht="30">
      <c r="A21" s="128" t="s">
        <v>228</v>
      </c>
      <c r="B21" s="128"/>
      <c r="C21" s="130" t="s">
        <v>226</v>
      </c>
      <c r="D21" s="130" t="s">
        <v>225</v>
      </c>
      <c r="E21" s="134">
        <v>41061</v>
      </c>
      <c r="F21" s="134">
        <v>42885</v>
      </c>
      <c r="G21" s="136">
        <v>152500</v>
      </c>
      <c r="H21" s="132" t="s">
        <v>47</v>
      </c>
      <c r="I21" s="132" t="s">
        <v>90</v>
      </c>
      <c r="J21" s="132">
        <v>11</v>
      </c>
    </row>
    <row r="22" spans="1:10" ht="30">
      <c r="A22" s="128" t="s">
        <v>239</v>
      </c>
      <c r="B22" s="128"/>
      <c r="C22" s="130" t="s">
        <v>237</v>
      </c>
      <c r="D22" s="130" t="s">
        <v>236</v>
      </c>
      <c r="E22" s="134">
        <v>41149</v>
      </c>
      <c r="F22" s="134">
        <v>41879</v>
      </c>
      <c r="G22" s="136">
        <v>60240</v>
      </c>
      <c r="H22" s="132" t="s">
        <v>134</v>
      </c>
      <c r="I22" s="132" t="s">
        <v>90</v>
      </c>
      <c r="J22" s="132">
        <v>6</v>
      </c>
    </row>
    <row r="23" spans="1:10" ht="30">
      <c r="A23" s="128" t="s">
        <v>238</v>
      </c>
      <c r="B23" s="128"/>
      <c r="C23" s="130" t="s">
        <v>237</v>
      </c>
      <c r="D23" s="130" t="s">
        <v>236</v>
      </c>
      <c r="E23" s="134">
        <v>41149</v>
      </c>
      <c r="F23" s="134">
        <v>41879</v>
      </c>
      <c r="G23" s="136"/>
      <c r="H23" s="132" t="s">
        <v>134</v>
      </c>
      <c r="I23" s="132" t="s">
        <v>90</v>
      </c>
      <c r="J23" s="132">
        <v>6</v>
      </c>
    </row>
    <row r="24" spans="1:10" ht="45">
      <c r="A24" s="129" t="s">
        <v>217</v>
      </c>
      <c r="B24" s="129"/>
      <c r="C24" s="131" t="s">
        <v>214</v>
      </c>
      <c r="D24" s="131" t="s">
        <v>213</v>
      </c>
      <c r="E24" s="135">
        <v>40770</v>
      </c>
      <c r="F24" s="135">
        <v>41135</v>
      </c>
      <c r="G24" s="137">
        <v>5000</v>
      </c>
      <c r="H24" s="133" t="s">
        <v>89</v>
      </c>
      <c r="I24" s="133" t="s">
        <v>90</v>
      </c>
      <c r="J24" s="133">
        <v>13</v>
      </c>
    </row>
    <row r="25" spans="1:10" ht="30">
      <c r="A25" s="128" t="s">
        <v>245</v>
      </c>
      <c r="B25" s="128"/>
      <c r="C25" s="130" t="s">
        <v>49</v>
      </c>
      <c r="D25" s="130" t="s">
        <v>244</v>
      </c>
      <c r="E25" s="134">
        <v>41122</v>
      </c>
      <c r="F25" s="134"/>
      <c r="G25" s="136">
        <v>1229149</v>
      </c>
      <c r="H25" s="132" t="s">
        <v>243</v>
      </c>
      <c r="I25" s="132" t="s">
        <v>62</v>
      </c>
      <c r="J25" s="132">
        <v>4</v>
      </c>
    </row>
    <row r="26" spans="1:10" ht="30">
      <c r="A26" s="128" t="s">
        <v>209</v>
      </c>
      <c r="B26" s="128"/>
      <c r="C26" s="130" t="s">
        <v>208</v>
      </c>
      <c r="D26" s="130" t="s">
        <v>207</v>
      </c>
      <c r="E26" s="134">
        <v>41091</v>
      </c>
      <c r="F26" s="134">
        <v>41455</v>
      </c>
      <c r="G26" s="136">
        <v>93451</v>
      </c>
      <c r="H26" s="132" t="s">
        <v>206</v>
      </c>
      <c r="I26" s="132" t="s">
        <v>62</v>
      </c>
      <c r="J26" s="132">
        <v>15</v>
      </c>
    </row>
    <row r="27" spans="1:10" ht="30">
      <c r="A27" s="128" t="s">
        <v>115</v>
      </c>
      <c r="B27" s="128"/>
      <c r="C27" s="130" t="s">
        <v>117</v>
      </c>
      <c r="D27" s="130" t="s">
        <v>241</v>
      </c>
      <c r="E27" s="134">
        <v>40909</v>
      </c>
      <c r="F27" s="134">
        <v>41639</v>
      </c>
      <c r="G27" s="136"/>
      <c r="H27" s="132" t="s">
        <v>240</v>
      </c>
      <c r="I27" s="132" t="s">
        <v>121</v>
      </c>
      <c r="J27" s="132">
        <v>5</v>
      </c>
    </row>
    <row r="28" spans="1:10" ht="30">
      <c r="A28" s="129" t="s">
        <v>247</v>
      </c>
      <c r="B28" s="129"/>
      <c r="C28" s="131" t="s">
        <v>49</v>
      </c>
      <c r="D28" s="131" t="s">
        <v>246</v>
      </c>
      <c r="E28" s="135">
        <v>41153</v>
      </c>
      <c r="F28" s="135">
        <v>42247</v>
      </c>
      <c r="G28" s="137"/>
      <c r="H28" s="133" t="s">
        <v>240</v>
      </c>
      <c r="I28" s="133" t="s">
        <v>121</v>
      </c>
      <c r="J28" s="133">
        <v>3</v>
      </c>
    </row>
    <row r="29" spans="1:10" ht="30">
      <c r="A29" s="128" t="s">
        <v>242</v>
      </c>
      <c r="B29" s="128"/>
      <c r="C29" s="130" t="s">
        <v>117</v>
      </c>
      <c r="D29" s="130" t="s">
        <v>241</v>
      </c>
      <c r="E29" s="134">
        <v>40909</v>
      </c>
      <c r="F29" s="134">
        <v>41639</v>
      </c>
      <c r="G29" s="136">
        <v>35000</v>
      </c>
      <c r="H29" s="132" t="s">
        <v>240</v>
      </c>
      <c r="I29" s="132" t="s">
        <v>121</v>
      </c>
      <c r="J29" s="132">
        <v>5</v>
      </c>
    </row>
    <row r="30" spans="1:10" ht="30">
      <c r="A30" s="128" t="s">
        <v>109</v>
      </c>
      <c r="B30" s="128"/>
      <c r="C30" s="130" t="s">
        <v>197</v>
      </c>
      <c r="D30" s="130" t="s">
        <v>196</v>
      </c>
      <c r="E30" s="134">
        <v>40878</v>
      </c>
      <c r="F30" s="134">
        <v>41274</v>
      </c>
      <c r="G30" s="136">
        <v>2600</v>
      </c>
      <c r="H30" s="132" t="s">
        <v>113</v>
      </c>
      <c r="I30" s="132" t="s">
        <v>73</v>
      </c>
      <c r="J30" s="132">
        <v>19</v>
      </c>
    </row>
    <row r="31" spans="1:10" ht="30">
      <c r="A31" s="128" t="s">
        <v>249</v>
      </c>
      <c r="B31" s="128"/>
      <c r="C31" s="130" t="s">
        <v>49</v>
      </c>
      <c r="D31" s="130" t="s">
        <v>246</v>
      </c>
      <c r="E31" s="134">
        <v>41153</v>
      </c>
      <c r="F31" s="134">
        <v>42247</v>
      </c>
      <c r="G31" s="136">
        <v>391105</v>
      </c>
      <c r="H31" s="132" t="s">
        <v>103</v>
      </c>
      <c r="I31" s="132" t="s">
        <v>73</v>
      </c>
      <c r="J31" s="132">
        <v>3</v>
      </c>
    </row>
    <row r="32" spans="1:10" ht="30">
      <c r="A32" s="129" t="s">
        <v>203</v>
      </c>
      <c r="B32" s="129"/>
      <c r="C32" s="131" t="s">
        <v>49</v>
      </c>
      <c r="D32" s="131" t="s">
        <v>202</v>
      </c>
      <c r="E32" s="135">
        <v>41122</v>
      </c>
      <c r="F32" s="135">
        <v>42216</v>
      </c>
      <c r="G32" s="137">
        <v>242972</v>
      </c>
      <c r="H32" s="133" t="s">
        <v>103</v>
      </c>
      <c r="I32" s="133" t="s">
        <v>73</v>
      </c>
      <c r="J32" s="133">
        <v>17</v>
      </c>
    </row>
    <row r="33" spans="1:10">
      <c r="A33" s="128" t="s">
        <v>201</v>
      </c>
      <c r="B33" s="128"/>
      <c r="C33" s="130" t="s">
        <v>200</v>
      </c>
      <c r="D33" s="130" t="s">
        <v>199</v>
      </c>
      <c r="E33" s="134">
        <v>40787</v>
      </c>
      <c r="F33" s="134">
        <v>42978</v>
      </c>
      <c r="G33" s="136">
        <v>35000</v>
      </c>
      <c r="H33" s="132" t="s">
        <v>198</v>
      </c>
      <c r="I33" s="132" t="s">
        <v>73</v>
      </c>
      <c r="J33" s="132">
        <v>18</v>
      </c>
    </row>
    <row r="34" spans="1:10" ht="30">
      <c r="A34" s="128" t="s">
        <v>205</v>
      </c>
      <c r="B34" s="128"/>
      <c r="C34" s="130" t="s">
        <v>49</v>
      </c>
      <c r="D34" s="130" t="s">
        <v>204</v>
      </c>
      <c r="E34" s="134">
        <v>41153</v>
      </c>
      <c r="F34" s="134">
        <v>42231</v>
      </c>
      <c r="G34" s="136">
        <v>319645</v>
      </c>
      <c r="H34" s="132" t="s">
        <v>198</v>
      </c>
      <c r="I34" s="132" t="s">
        <v>73</v>
      </c>
      <c r="J34" s="132">
        <v>16</v>
      </c>
    </row>
    <row r="35" spans="1:10">
      <c r="A35" s="128" t="s">
        <v>68</v>
      </c>
      <c r="B35" s="128"/>
      <c r="C35" s="130" t="s">
        <v>211</v>
      </c>
      <c r="D35" s="130" t="s">
        <v>210</v>
      </c>
      <c r="E35" s="134">
        <v>40909</v>
      </c>
      <c r="F35" s="134">
        <v>41517</v>
      </c>
      <c r="G35" s="136">
        <v>64890</v>
      </c>
      <c r="H35" s="132" t="s">
        <v>72</v>
      </c>
      <c r="I35" s="132" t="s">
        <v>73</v>
      </c>
      <c r="J35" s="132">
        <v>14</v>
      </c>
    </row>
    <row r="36" spans="1:10" ht="45">
      <c r="A36" s="129" t="s">
        <v>216</v>
      </c>
      <c r="B36" s="129" t="s">
        <v>215</v>
      </c>
      <c r="C36" s="131" t="s">
        <v>214</v>
      </c>
      <c r="D36" s="131" t="s">
        <v>213</v>
      </c>
      <c r="E36" s="135">
        <v>40770</v>
      </c>
      <c r="F36" s="135">
        <v>41135</v>
      </c>
      <c r="G36" s="137"/>
      <c r="H36" s="133"/>
      <c r="I36" s="133" t="s">
        <v>212</v>
      </c>
      <c r="J36" s="133">
        <v>13</v>
      </c>
    </row>
    <row r="37" spans="1:10">
      <c r="E37" s="77"/>
      <c r="F37" s="77"/>
      <c r="G37" s="78"/>
      <c r="H37" s="76"/>
      <c r="I37" s="76"/>
    </row>
    <row r="38" spans="1:10">
      <c r="E38" s="77"/>
      <c r="F38" s="77"/>
      <c r="G38" s="78"/>
      <c r="H38" s="76"/>
      <c r="I38" s="76"/>
    </row>
    <row r="39" spans="1:10">
      <c r="E39" s="77"/>
      <c r="F39" s="77"/>
      <c r="G39" s="78"/>
      <c r="H39" s="76"/>
      <c r="I39" s="76"/>
    </row>
    <row r="40" spans="1:10">
      <c r="E40" s="77"/>
      <c r="F40" s="77"/>
      <c r="G40" s="78"/>
      <c r="H40" s="76"/>
      <c r="I40" s="76"/>
    </row>
    <row r="41" spans="1:10">
      <c r="E41" s="77"/>
      <c r="F41" s="77"/>
      <c r="G41" s="78"/>
      <c r="H41" s="76"/>
      <c r="I41" s="76"/>
    </row>
    <row r="42" spans="1:10">
      <c r="E42" s="77"/>
      <c r="F42" s="77"/>
      <c r="G42" s="78"/>
      <c r="H42" s="76"/>
      <c r="I42" s="76"/>
    </row>
    <row r="43" spans="1:10">
      <c r="E43" s="77"/>
      <c r="F43" s="77"/>
      <c r="G43" s="78"/>
      <c r="H43" s="76"/>
      <c r="I43" s="76"/>
    </row>
    <row r="44" spans="1:10">
      <c r="E44" s="77"/>
      <c r="F44" s="77"/>
      <c r="G44" s="78"/>
      <c r="H44" s="76"/>
      <c r="I44" s="76"/>
    </row>
    <row r="45" spans="1:10">
      <c r="E45" s="77"/>
      <c r="F45" s="77"/>
      <c r="G45" s="78"/>
      <c r="H45" s="76"/>
      <c r="I45" s="76"/>
    </row>
    <row r="46" spans="1:10">
      <c r="E46" s="77"/>
      <c r="F46" s="77"/>
      <c r="G46" s="78"/>
      <c r="H46" s="76"/>
      <c r="I46" s="76"/>
    </row>
    <row r="47" spans="1:10">
      <c r="E47" s="77"/>
      <c r="F47" s="77"/>
      <c r="G47" s="78"/>
      <c r="H47" s="76"/>
      <c r="I47" s="76"/>
    </row>
    <row r="48" spans="1:10">
      <c r="E48" s="77"/>
      <c r="F48" s="77"/>
      <c r="G48" s="78"/>
      <c r="H48" s="76"/>
      <c r="I48" s="76"/>
    </row>
    <row r="49" spans="5:9">
      <c r="E49" s="77"/>
      <c r="F49" s="77"/>
      <c r="G49" s="78"/>
      <c r="H49" s="76"/>
      <c r="I49" s="76"/>
    </row>
    <row r="50" spans="5:9">
      <c r="E50" s="77"/>
      <c r="F50" s="77"/>
      <c r="G50" s="78"/>
      <c r="H50" s="76"/>
      <c r="I50" s="76"/>
    </row>
    <row r="51" spans="5:9">
      <c r="E51" s="77"/>
      <c r="F51" s="77"/>
      <c r="G51" s="78"/>
      <c r="H51" s="76"/>
      <c r="I51" s="76"/>
    </row>
    <row r="52" spans="5:9">
      <c r="E52" s="77"/>
      <c r="F52" s="77"/>
      <c r="G52" s="75"/>
      <c r="H52" s="76"/>
      <c r="I52" s="76"/>
    </row>
    <row r="53" spans="5:9">
      <c r="E53" s="77"/>
      <c r="F53" s="77"/>
      <c r="G53" s="78"/>
      <c r="H53" s="76"/>
      <c r="I53" s="76"/>
    </row>
    <row r="54" spans="5:9">
      <c r="E54" s="77"/>
      <c r="F54" s="77"/>
      <c r="H54" s="76"/>
      <c r="I54" s="76"/>
    </row>
    <row r="55" spans="5:9">
      <c r="E55" s="77"/>
      <c r="F55" s="77"/>
      <c r="G55" s="78"/>
      <c r="H55" s="76"/>
      <c r="I55" s="76"/>
    </row>
    <row r="56" spans="5:9">
      <c r="E56" s="77"/>
      <c r="F56" s="77"/>
      <c r="G56" s="78"/>
      <c r="H56" s="76"/>
      <c r="I56" s="76"/>
    </row>
    <row r="57" spans="5:9">
      <c r="E57" s="77"/>
      <c r="F57" s="77"/>
      <c r="G57" s="78"/>
      <c r="H57" s="76"/>
      <c r="I57" s="76"/>
    </row>
    <row r="58" spans="5:9">
      <c r="E58" s="77"/>
      <c r="F58" s="77"/>
      <c r="G58" s="78"/>
      <c r="H58" s="76"/>
      <c r="I58" s="76"/>
    </row>
    <row r="59" spans="5:9">
      <c r="E59" s="77"/>
      <c r="F59" s="77"/>
      <c r="G59" s="78"/>
      <c r="H59" s="76"/>
      <c r="I59" s="76"/>
    </row>
    <row r="60" spans="5:9">
      <c r="E60" s="77"/>
      <c r="F60" s="77"/>
      <c r="G60" s="78"/>
      <c r="H60" s="76"/>
      <c r="I60" s="76"/>
    </row>
    <row r="61" spans="5:9">
      <c r="E61" s="77"/>
      <c r="F61" s="77"/>
      <c r="G61" s="78"/>
      <c r="H61" s="76"/>
      <c r="I61" s="76"/>
    </row>
    <row r="62" spans="5:9">
      <c r="E62" s="77"/>
      <c r="F62" s="77"/>
      <c r="G62" s="78"/>
      <c r="H62" s="76"/>
      <c r="I62" s="76"/>
    </row>
    <row r="63" spans="5:9">
      <c r="E63" s="77"/>
      <c r="F63" s="77"/>
      <c r="G63" s="78"/>
      <c r="H63" s="76"/>
      <c r="I63" s="76"/>
    </row>
    <row r="64" spans="5:9">
      <c r="E64" s="77"/>
      <c r="F64" s="77"/>
      <c r="G64" s="78"/>
      <c r="H64" s="76"/>
      <c r="I64" s="76"/>
    </row>
    <row r="65" spans="5:9">
      <c r="E65" s="77"/>
      <c r="F65" s="77"/>
      <c r="G65" s="78"/>
      <c r="H65" s="76"/>
      <c r="I65" s="76"/>
    </row>
    <row r="66" spans="5:9">
      <c r="E66" s="77"/>
      <c r="F66" s="77"/>
      <c r="G66" s="75"/>
      <c r="H66" s="76"/>
      <c r="I66" s="76"/>
    </row>
    <row r="67" spans="5:9">
      <c r="E67" s="77"/>
      <c r="F67" s="77"/>
      <c r="G67" s="75"/>
      <c r="H67" s="76"/>
      <c r="I67" s="76"/>
    </row>
    <row r="68" spans="5:9">
      <c r="E68" s="77"/>
      <c r="F68" s="77"/>
      <c r="G68" s="75"/>
      <c r="H68" s="76"/>
      <c r="I68" s="76"/>
    </row>
    <row r="69" spans="5:9">
      <c r="E69" s="77"/>
      <c r="F69" s="77"/>
      <c r="G69" s="75"/>
      <c r="H69" s="76"/>
      <c r="I69" s="76"/>
    </row>
    <row r="70" spans="5:9">
      <c r="E70" s="77"/>
      <c r="F70" s="77"/>
      <c r="G70" s="75"/>
      <c r="H70" s="76"/>
      <c r="I70" s="76"/>
    </row>
    <row r="71" spans="5:9">
      <c r="E71" s="77"/>
      <c r="G71" s="75"/>
      <c r="H71" s="76"/>
      <c r="I71" s="76"/>
    </row>
    <row r="72" spans="5:9">
      <c r="E72" s="77"/>
      <c r="F72" s="77"/>
      <c r="G72" s="75"/>
      <c r="H72" s="76"/>
      <c r="I72" s="76"/>
    </row>
    <row r="73" spans="5:9">
      <c r="E73" s="77"/>
      <c r="F73" s="77"/>
      <c r="G73" s="75"/>
      <c r="H73" s="76"/>
      <c r="I73" s="76"/>
    </row>
    <row r="74" spans="5:9">
      <c r="E74" s="77"/>
      <c r="F74" s="77"/>
      <c r="G74" s="75"/>
      <c r="H74" s="76"/>
      <c r="I74" s="76"/>
    </row>
    <row r="75" spans="5:9">
      <c r="E75" s="77"/>
      <c r="F75" s="77"/>
      <c r="G75" s="75"/>
      <c r="H75" s="76"/>
      <c r="I75" s="76"/>
    </row>
    <row r="76" spans="5:9">
      <c r="E76" s="77"/>
      <c r="F76" s="77"/>
      <c r="G76" s="75"/>
      <c r="H76" s="76"/>
      <c r="I76" s="76"/>
    </row>
    <row r="77" spans="5:9">
      <c r="E77" s="77"/>
      <c r="F77" s="77"/>
      <c r="G77" s="75"/>
      <c r="H77" s="76"/>
      <c r="I77" s="76"/>
    </row>
    <row r="78" spans="5:9">
      <c r="G78" s="75"/>
    </row>
    <row r="79" spans="5:9" ht="14.25" customHeight="1">
      <c r="G79" s="75"/>
    </row>
    <row r="80" spans="5:9">
      <c r="G80" s="75"/>
    </row>
    <row r="81" spans="7:7">
      <c r="G81" s="75"/>
    </row>
    <row r="82" spans="7:7">
      <c r="G82" s="75"/>
    </row>
    <row r="83" spans="7:7">
      <c r="G83" s="75"/>
    </row>
    <row r="84" spans="7:7">
      <c r="G84" s="75"/>
    </row>
  </sheetData>
  <sortState ref="A9:J36">
    <sortCondition ref="I9:I36"/>
    <sortCondition ref="H9:H36"/>
    <sortCondition ref="A9:A36"/>
  </sortState>
  <mergeCells count="11">
    <mergeCell ref="F6:F8"/>
    <mergeCell ref="G6:G8"/>
    <mergeCell ref="H6:H8"/>
    <mergeCell ref="I6:I8"/>
    <mergeCell ref="J6:J8"/>
    <mergeCell ref="E6:E8"/>
    <mergeCell ref="A5:B5"/>
    <mergeCell ref="A6:A8"/>
    <mergeCell ref="B6:B8"/>
    <mergeCell ref="C6:C8"/>
    <mergeCell ref="D6:D8"/>
  </mergeCells>
  <pageMargins left="0.25" right="0.25" top="0.4" bottom="0.5" header="0.05" footer="0.05"/>
  <pageSetup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Jennifer Ricks</cp:lastModifiedBy>
  <cp:lastPrinted>2012-01-10T18:18:30Z</cp:lastPrinted>
  <dcterms:created xsi:type="dcterms:W3CDTF">1996-12-04T22:56:15Z</dcterms:created>
  <dcterms:modified xsi:type="dcterms:W3CDTF">2012-01-17T21:25:04Z</dcterms:modified>
</cp:coreProperties>
</file>