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75" windowWidth="25440" windowHeight="13740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5" i="2"/>
  <c r="D5"/>
  <c r="D3" l="1"/>
  <c r="D7" i="1"/>
</calcChain>
</file>

<file path=xl/sharedStrings.xml><?xml version="1.0" encoding="utf-8"?>
<sst xmlns="http://schemas.openxmlformats.org/spreadsheetml/2006/main" count="553" uniqueCount="258">
  <si>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</si>
  <si>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</si>
  <si>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</si>
  <si>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</si>
  <si>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</si>
  <si>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</si>
  <si>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</si>
  <si>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</si>
  <si>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</si>
  <si>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</si>
  <si>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</si>
  <si>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</si>
  <si>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</si>
  <si>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</si>
  <si>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</si>
  <si>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</si>
  <si>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</si>
  <si>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</si>
  <si>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</si>
  <si>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</si>
  <si>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</si>
  <si>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</si>
  <si>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</si>
  <si>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</si>
  <si>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</si>
  <si>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</si>
  <si>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</si>
  <si>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</si>
  <si>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</si>
  <si>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January 2012</t>
  </si>
  <si>
    <t>Long, David</t>
  </si>
  <si>
    <t>Space Dynamics Lab/USU</t>
  </si>
  <si>
    <t>Synthetic Aperture Radar Reserch</t>
  </si>
  <si>
    <t>R0302406</t>
  </si>
  <si>
    <t>C</t>
  </si>
  <si>
    <t>ECEn</t>
  </si>
  <si>
    <t>E&amp;T</t>
  </si>
  <si>
    <t>Hansen, Jaron</t>
  </si>
  <si>
    <t>Louisville Bioscience, Inc.</t>
  </si>
  <si>
    <t>Differential Scanning Claorimeter Design for Determining Thermograms of Blood Plasma</t>
  </si>
  <si>
    <t>R0602372</t>
  </si>
  <si>
    <t>N</t>
  </si>
  <si>
    <t>CHMBIO</t>
  </si>
  <si>
    <t>P&amp;MS</t>
  </si>
  <si>
    <t xml:space="preserve">Talbot, Richard </t>
  </si>
  <si>
    <t>URS Corp</t>
  </si>
  <si>
    <t>UDOGM/AMRP Foothills Inventory</t>
  </si>
  <si>
    <t>R0602373</t>
  </si>
  <si>
    <t>OPA</t>
  </si>
  <si>
    <t>FH&amp;SS</t>
  </si>
  <si>
    <t>Spor Mountain Inventory</t>
  </si>
  <si>
    <t>R0602374</t>
  </si>
  <si>
    <t>Chevron Pipeline Woodland Inventory</t>
  </si>
  <si>
    <t>R0602375</t>
  </si>
  <si>
    <t>Dept of Water Quality (State of UT)</t>
  </si>
  <si>
    <t>MT. Pleasant Survey</t>
  </si>
  <si>
    <t>R0402196</t>
  </si>
  <si>
    <t>Pitt, William</t>
  </si>
  <si>
    <t>CIBA Vision Corp</t>
  </si>
  <si>
    <t>Solubility of Comfort Agents in Contact Lens Formulations</t>
  </si>
  <si>
    <t>R0602376</t>
  </si>
  <si>
    <t>CHEME</t>
  </si>
  <si>
    <t>O'Neill, Kim</t>
  </si>
  <si>
    <t>TK Biotech</t>
  </si>
  <si>
    <t>TK Research</t>
  </si>
  <si>
    <t>R0602377</t>
  </si>
  <si>
    <t>M&amp;MB</t>
  </si>
  <si>
    <t>LSCI</t>
  </si>
  <si>
    <t>Davis, Robert</t>
  </si>
  <si>
    <t>Moxtek</t>
  </si>
  <si>
    <t>X-ray windows and filters</t>
  </si>
  <si>
    <t>R0602313</t>
  </si>
  <si>
    <t>P&amp;A</t>
  </si>
  <si>
    <t>Vanfleet, Richard</t>
  </si>
  <si>
    <t>w/Davis, Robert</t>
  </si>
  <si>
    <t>Fletcher, Tom</t>
  </si>
  <si>
    <t>General Electric</t>
  </si>
  <si>
    <t>Deposition of Ash from Heavy Fuel Oil in a Laboratory Gas Turbine Environment</t>
  </si>
  <si>
    <t>R0602357</t>
  </si>
  <si>
    <t>Tree, Dale</t>
  </si>
  <si>
    <t>R0602333</t>
  </si>
  <si>
    <t>ME</t>
  </si>
  <si>
    <t>Jensen, Greg</t>
  </si>
  <si>
    <t>Pratt &amp; Whitney</t>
  </si>
  <si>
    <t>Advanced NX Collaboration Tools</t>
  </si>
  <si>
    <t>R0602378</t>
  </si>
  <si>
    <t>Hawkins, Aaron</t>
  </si>
  <si>
    <t>LiquiLume Diagnostics</t>
  </si>
  <si>
    <t>R0302424</t>
  </si>
  <si>
    <t>SBIR Phase I: Portable Amplification-free Virus Nucleic Acid Detector</t>
  </si>
  <si>
    <t>Nelson, Brent</t>
  </si>
  <si>
    <t>NSF</t>
  </si>
  <si>
    <t>R0112115</t>
  </si>
  <si>
    <t>Air Force Wright Laboratory CHREC I/UCRC Membership Fees</t>
  </si>
  <si>
    <t>Hutchings, Brad</t>
  </si>
  <si>
    <t>Rice, Michael</t>
  </si>
  <si>
    <t>Wirthlin, Michael</t>
  </si>
  <si>
    <t>w/ Nelson, Brent</t>
  </si>
  <si>
    <t>Rees, Lawrence</t>
  </si>
  <si>
    <t>New Detectord, Electronics, and Algorithms for Fast Neutron Spectroscopy</t>
  </si>
  <si>
    <t>R0302425</t>
  </si>
  <si>
    <t>Udall, Joshua</t>
  </si>
  <si>
    <t>Cotton, Inc.</t>
  </si>
  <si>
    <t>Development and application of next-generation sequence technologies</t>
  </si>
  <si>
    <t>R0602343</t>
  </si>
  <si>
    <t>P&amp;WS</t>
  </si>
  <si>
    <t>Griffitts, Joel</t>
  </si>
  <si>
    <t>The molecular basis of abortive symbiosis</t>
  </si>
  <si>
    <t>R0112180</t>
  </si>
  <si>
    <t>Gee, Kent</t>
  </si>
  <si>
    <t>NASA(Blue Ridge Research)</t>
  </si>
  <si>
    <t>Energy-based Acoustic Measurement System for Rocket Noise</t>
  </si>
  <si>
    <t>R0302399</t>
  </si>
  <si>
    <t>Fullwood, David</t>
  </si>
  <si>
    <t>REU Supplement, GOALI: Defect Detection Microscopy</t>
  </si>
  <si>
    <t>R0112144</t>
  </si>
  <si>
    <t>Task 48: Composite Parametrics and Optimization</t>
  </si>
  <si>
    <t>R0602379</t>
  </si>
  <si>
    <t>w/Greg Jensen</t>
  </si>
  <si>
    <t>Utah Dept of Agr &amp; Food</t>
  </si>
  <si>
    <t>Sequencing the genome of Red Rasberry</t>
  </si>
  <si>
    <t>R0402197</t>
  </si>
  <si>
    <t>Greg Jensen</t>
  </si>
  <si>
    <t>I/UCRC BYU v-Cax Research Site</t>
  </si>
  <si>
    <t>R0112181</t>
  </si>
  <si>
    <t>Farnsworth, Paul</t>
  </si>
  <si>
    <t>Bruker Corporation</t>
  </si>
  <si>
    <t>The Use of Laser-Induced Fluorescence to Study Ion Transmission</t>
  </si>
  <si>
    <t>R0602380</t>
  </si>
  <si>
    <t>William Self Associates, Inc.</t>
  </si>
  <si>
    <t>WSA Southern Parkway Ceramics Analysis</t>
  </si>
  <si>
    <t>R0602381</t>
  </si>
  <si>
    <t>LDS Church</t>
  </si>
  <si>
    <t>Old Provo Tabernacle Archaelogical Mitigation</t>
  </si>
  <si>
    <t>R0702014</t>
  </si>
  <si>
    <t>U. of Michigan (Homeland Security)</t>
  </si>
  <si>
    <t>Improved Acoustical Measurement Techniques and Refinement of Enclosure Insertion Loss Modedling</t>
  </si>
  <si>
    <t>Caterpillar, Inc</t>
  </si>
  <si>
    <t>Sommerfeldt, Scott</t>
  </si>
  <si>
    <t>w/ Sommerfeldt, Scott</t>
  </si>
  <si>
    <t>Leishman, Timothy</t>
  </si>
  <si>
    <t>Reaching Higher Gamma in ultracold neutral plasmas through disorder-induced heating control</t>
  </si>
  <si>
    <t xml:space="preserve">Bergeson, Scott </t>
  </si>
  <si>
    <t>MATHED</t>
  </si>
  <si>
    <r>
      <t xml:space="preserve">Collaborative Research: Investigation implementation of the </t>
    </r>
    <r>
      <rPr>
        <i/>
        <sz val="11"/>
        <color theme="1"/>
        <rFont val="Calibri"/>
        <family val="2"/>
        <scheme val="minor"/>
      </rPr>
      <t>common core state standards for mathematics (CCSM)</t>
    </r>
  </si>
  <si>
    <t>Teuscher, Dawn</t>
  </si>
  <si>
    <t>Collaborative Research: Leveraging MIPOs: Developing a Theory of Productive Use of Student Mathematical Thinking</t>
  </si>
  <si>
    <t>w/Leatham, Keith</t>
  </si>
  <si>
    <t>Peterson, Blake</t>
  </si>
  <si>
    <t>Leatham, Keith</t>
  </si>
  <si>
    <t>MATH</t>
  </si>
  <si>
    <t>Formulation and Analysis of Cell Models with Random Switching Terms</t>
  </si>
  <si>
    <t>w/ Dallon, John</t>
  </si>
  <si>
    <t>Smith, William</t>
  </si>
  <si>
    <t>Ring Structure, the Exchange Property, and Elementary Number Theory</t>
  </si>
  <si>
    <t>Simon's Foundation</t>
  </si>
  <si>
    <t>Nielsen, Pace</t>
  </si>
  <si>
    <t>Weakly holomorphic modular forms</t>
  </si>
  <si>
    <t>Jenkins, Paul</t>
  </si>
  <si>
    <t>TUES: A New Curriculum in Applied and Computational Mathematics</t>
  </si>
  <si>
    <t>w/ Humpherys, Jeffrey</t>
  </si>
  <si>
    <t>Jarvis, Tyler</t>
  </si>
  <si>
    <t xml:space="preserve">Structure and reactivity at the mineral-water interface </t>
  </si>
  <si>
    <t>w/ Bickmore, Barry</t>
  </si>
  <si>
    <t>Humpherys, Jeffrey</t>
  </si>
  <si>
    <t>Grant, Chris</t>
  </si>
  <si>
    <t>Galois representations, arithmetic cohomology, and modular forms</t>
  </si>
  <si>
    <t>Doud, Darrin</t>
  </si>
  <si>
    <t>Dallon, John</t>
  </si>
  <si>
    <t>Entire fucntions having only real zeros</t>
  </si>
  <si>
    <t>Cardon, David</t>
  </si>
  <si>
    <t>The inverse eigenvalue problem for graphs</t>
  </si>
  <si>
    <t>Barrett, Wayne</t>
  </si>
  <si>
    <t>GEOL</t>
  </si>
  <si>
    <t>Bickmore, Barry</t>
  </si>
  <si>
    <t>CS</t>
  </si>
  <si>
    <t>Seppi, Kevin</t>
  </si>
  <si>
    <t>Enhanced Operator Situation Awareness for Multi-Unmanned Vehicle Teams</t>
  </si>
  <si>
    <t>DoD-Aptima- (SBIR)</t>
  </si>
  <si>
    <t>Goodrich, Michael</t>
  </si>
  <si>
    <t>Transport and Uptake of NKT Cell Glycolipid Ligands</t>
  </si>
  <si>
    <t>Savage, Paul</t>
  </si>
  <si>
    <t>Efficacy of Novel Nucleosides with Selective Toxicity Against Colorectal and Renal Cancer</t>
  </si>
  <si>
    <t>Peterson, Matthew</t>
  </si>
  <si>
    <t>Serum Proteomic Diagnosis of Endometriosis</t>
  </si>
  <si>
    <t>Graves, Steven</t>
  </si>
  <si>
    <t>Development and Application of next-generation sequence technologies for cotton improvement</t>
  </si>
  <si>
    <t>Cotton Inc.</t>
  </si>
  <si>
    <t>CUCBREED: Employing Molecular Breeding in Cucurbitaceae</t>
  </si>
  <si>
    <t>USDA, NIFA Specialty Crop Research Initiative (SCRI-CAP)</t>
  </si>
  <si>
    <t>Maughan, Peter</t>
  </si>
  <si>
    <t>Understanding the causes and consequences of cheatgrass dieoffs in the Great Basin</t>
  </si>
  <si>
    <t>US Forest Service</t>
  </si>
  <si>
    <t>w/ Aanderud, Zachary</t>
  </si>
  <si>
    <t>Geary, Brad</t>
  </si>
  <si>
    <t>Aanderud, Zachary</t>
  </si>
  <si>
    <t>IRF5 Exon 1B Promoter in inflammatory Arthritis</t>
  </si>
  <si>
    <t>Arthritis National Research Foundation</t>
  </si>
  <si>
    <t>Poole, Brian</t>
  </si>
  <si>
    <t>FHSS</t>
  </si>
  <si>
    <t>POLISCI</t>
  </si>
  <si>
    <t>Geospatial matching of Electoral and Subnational Data</t>
  </si>
  <si>
    <t>w/ Findley, Michael</t>
  </si>
  <si>
    <t>Selway, Joel</t>
  </si>
  <si>
    <t>Findley, Michael</t>
  </si>
  <si>
    <t>Talbot, Richard</t>
  </si>
  <si>
    <t>Spor Mountain Archaeological Inventory</t>
  </si>
  <si>
    <t>Chevron Pipeline Woodland</t>
  </si>
  <si>
    <t>ECON</t>
  </si>
  <si>
    <t>Evans, Richard</t>
  </si>
  <si>
    <t>GOALI: Defect Detection Microscopy: Microstructure Design for Formability of Wrought Magnesium Alloys</t>
  </si>
  <si>
    <t>w/ Fullwood, David</t>
  </si>
  <si>
    <t>Miles, Mike</t>
  </si>
  <si>
    <t>Further development implementation and testing of the veracity evaluation of nonredundant information in flight systems</t>
  </si>
  <si>
    <t>Scientific Systems Company, Inc</t>
  </si>
  <si>
    <t>McLain, Tim</t>
  </si>
  <si>
    <t>4/31/17</t>
  </si>
  <si>
    <t>TUES Type 3: Collaborative Research: The Institutionalization and sustainability of product archaeology - A national rollout plan</t>
  </si>
  <si>
    <t>Mattson, Christopher</t>
  </si>
  <si>
    <t>An efficient computational tool for RF-Induced Thermal Resonse</t>
  </si>
  <si>
    <t>PC Krause and Associates</t>
  </si>
  <si>
    <t>Jones, Matthew</t>
  </si>
  <si>
    <t>Extract plug-in scalable overarching data environment</t>
  </si>
  <si>
    <t>Intelligent Light</t>
  </si>
  <si>
    <t>Gorrell, Steve</t>
  </si>
  <si>
    <t>w/ Jensen, Greg</t>
  </si>
  <si>
    <t>Blotter, Jonathan</t>
  </si>
  <si>
    <t>w/ McLain, Tim</t>
  </si>
  <si>
    <t>Beard, Randy,</t>
  </si>
  <si>
    <t>Adams, Brent</t>
  </si>
  <si>
    <t>BYU Site for CHREC I/UCRC</t>
  </si>
  <si>
    <t>LiquiLume Diagnostics, Inc. (NSF-SBIR)</t>
  </si>
  <si>
    <t>Environment Fridedly, Low-Cost Shale Oil Recovery</t>
  </si>
  <si>
    <t>DOE SBIR subcontract to Energy Recovery Technology</t>
  </si>
  <si>
    <t>Controlled Protein Surface Coating for Biocompatible biotic-Abiotic Interfaces</t>
  </si>
  <si>
    <t>Defense Advanced Research Projects Agency</t>
  </si>
  <si>
    <t>Bundy, Bradly</t>
  </si>
  <si>
    <t>CEEn</t>
  </si>
  <si>
    <t>Time-Stamped Coincidence-Sampled Gamma Radiation Spectroscopy</t>
  </si>
  <si>
    <t>Utah State University</t>
  </si>
  <si>
    <t>Williams, Gus</t>
  </si>
  <si>
    <t>RF Sensing and signal processing for monitoring proliferaton activity</t>
  </si>
  <si>
    <t>Characterization and Separation of Non-linear Spectra from Optically Thin Materials</t>
  </si>
  <si>
    <t>US Dept of Energy National Nuclear Security Administration</t>
  </si>
  <si>
    <t>Long-term monitoring of lightweight and conventional concrete bridge decks in Utah: Field and laboratory testing</t>
  </si>
  <si>
    <t>Expanded Shale, Clay, and Slate Institute (ESCSI)</t>
  </si>
  <si>
    <t>Guthrie, Spencer</t>
  </si>
  <si>
    <t>CPT Investigation of a Flow Liquefaction Failure in Costa Rica</t>
  </si>
  <si>
    <t>Franke, Kevin</t>
  </si>
  <si>
    <t>Proposal Number</t>
  </si>
  <si>
    <t>Amount</t>
  </si>
  <si>
    <t>Proposals this month :</t>
  </si>
  <si>
    <t>Average Proposal:</t>
  </si>
  <si>
    <t>Proposal Activity Report</t>
  </si>
  <si>
    <t>State of Utah, TCIP</t>
  </si>
  <si>
    <t>Elsa U. Pardee Fndtn.</t>
  </si>
  <si>
    <t>Scripps</t>
  </si>
  <si>
    <t>AFOSR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</si>
</sst>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2">
    <font>
      <sz val="10"/>
      <name val="MS Sans Serif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Helv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">
    <xf numFmtId="0" fontId="0" fillId="0" borderId="0"/>
    <xf numFmtId="0" fontId="2" fillId="0" borderId="0"/>
    <xf numFmtId="0" fontId="20" fillId="0" borderId="0"/>
    <xf numFmtId="44" fontId="2" fillId="0" borderId="0" applyFont="0" applyFill="0" applyBorder="0" applyAlignment="0" applyProtection="0"/>
  </cellStyleXfs>
  <cellXfs count="170">
    <xf numFmtId="0" fontId="0" fillId="0" borderId="0" xfId="0"/>
    <xf numFmtId="0" fontId="3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Border="1" applyAlignment="1">
      <alignment horizontal="center"/>
    </xf>
    <xf numFmtId="5" fontId="3" fillId="0" borderId="0" xfId="0" applyNumberFormat="1" applyFont="1" applyBorder="1" applyAlignment="1">
      <alignment horizontal="right"/>
    </xf>
    <xf numFmtId="0" fontId="3" fillId="0" borderId="0" xfId="0" applyFont="1" applyBorder="1"/>
    <xf numFmtId="0" fontId="0" fillId="0" borderId="0" xfId="0" applyBorder="1"/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5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0" xfId="0" applyNumberFormat="1" applyFont="1" applyFill="1" applyBorder="1" applyAlignment="1" applyProtection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166" fontId="4" fillId="0" borderId="0" xfId="0" applyNumberFormat="1" applyFont="1" applyFill="1" applyBorder="1" applyAlignment="1" applyProtection="1">
      <alignment horizontal="left"/>
    </xf>
    <xf numFmtId="166" fontId="4" fillId="0" borderId="0" xfId="0" applyNumberFormat="1" applyFont="1" applyFill="1" applyBorder="1" applyProtection="1"/>
    <xf numFmtId="5" fontId="4" fillId="0" borderId="0" xfId="0" applyNumberFormat="1" applyFont="1" applyFill="1" applyBorder="1" applyProtection="1"/>
    <xf numFmtId="0" fontId="5" fillId="0" borderId="0" xfId="0" applyFont="1" applyBorder="1"/>
    <xf numFmtId="5" fontId="4" fillId="0" borderId="0" xfId="0" applyNumberFormat="1" applyFont="1" applyBorder="1" applyAlignment="1">
      <alignment horizontal="right"/>
    </xf>
    <xf numFmtId="5" fontId="4" fillId="0" borderId="0" xfId="0" applyNumberFormat="1" applyFont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166" fontId="14" fillId="0" borderId="0" xfId="0" applyNumberFormat="1" applyFont="1" applyFill="1" applyBorder="1" applyAlignment="1" applyProtection="1">
      <alignment horizontal="left" vertical="center"/>
    </xf>
    <xf numFmtId="166" fontId="14" fillId="0" borderId="0" xfId="0" applyNumberFormat="1" applyFont="1" applyFill="1" applyBorder="1" applyAlignment="1" applyProtection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right" vertical="center"/>
    </xf>
    <xf numFmtId="167" fontId="9" fillId="0" borderId="1" xfId="0" applyNumberFormat="1" applyFont="1" applyFill="1" applyBorder="1" applyAlignment="1">
      <alignment horizontal="right" vertical="center"/>
    </xf>
    <xf numFmtId="5" fontId="0" fillId="0" borderId="0" xfId="0" applyNumberFormat="1" applyFill="1"/>
    <xf numFmtId="0" fontId="2" fillId="0" borderId="0" xfId="1"/>
    <xf numFmtId="0" fontId="2" fillId="0" borderId="0" xfId="1" applyBorder="1"/>
    <xf numFmtId="167" fontId="2" fillId="0" borderId="0" xfId="1" applyNumberFormat="1" applyBorder="1"/>
    <xf numFmtId="0" fontId="2" fillId="0" borderId="1" xfId="1" applyBorder="1"/>
    <xf numFmtId="167" fontId="2" fillId="0" borderId="1" xfId="1" applyNumberFormat="1" applyBorder="1"/>
    <xf numFmtId="14" fontId="2" fillId="0" borderId="1" xfId="1" applyNumberFormat="1" applyBorder="1"/>
    <xf numFmtId="0" fontId="2" fillId="3" borderId="1" xfId="1" applyFill="1" applyBorder="1"/>
    <xf numFmtId="167" fontId="2" fillId="3" borderId="1" xfId="1" applyNumberFormat="1" applyFill="1" applyBorder="1"/>
    <xf numFmtId="14" fontId="2" fillId="3" borderId="1" xfId="1" applyNumberFormat="1" applyFill="1" applyBorder="1"/>
    <xf numFmtId="0" fontId="2" fillId="0" borderId="5" xfId="1" applyBorder="1"/>
    <xf numFmtId="167" fontId="2" fillId="0" borderId="5" xfId="1" applyNumberFormat="1" applyBorder="1"/>
    <xf numFmtId="14" fontId="2" fillId="0" borderId="5" xfId="1" applyNumberFormat="1" applyBorder="1"/>
    <xf numFmtId="0" fontId="9" fillId="0" borderId="0" xfId="2" applyFont="1" applyBorder="1" applyAlignment="1">
      <alignment horizontal="center" vertical="center"/>
    </xf>
    <xf numFmtId="167" fontId="9" fillId="0" borderId="0" xfId="2" applyNumberFormat="1" applyFont="1" applyBorder="1" applyAlignment="1">
      <alignment horizontal="right"/>
    </xf>
    <xf numFmtId="164" fontId="9" fillId="0" borderId="0" xfId="2" applyNumberFormat="1" applyFont="1" applyBorder="1" applyAlignment="1">
      <alignment horizontal="center"/>
    </xf>
    <xf numFmtId="5" fontId="10" fillId="2" borderId="1" xfId="2" applyNumberFormat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/>
    </xf>
    <xf numFmtId="167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right"/>
    </xf>
    <xf numFmtId="164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left" wrapText="1"/>
    </xf>
    <xf numFmtId="0" fontId="8" fillId="0" borderId="0" xfId="2" applyFont="1" applyBorder="1" applyAlignment="1">
      <alignment horizontal="left"/>
    </xf>
    <xf numFmtId="167" fontId="8" fillId="0" borderId="0" xfId="2" applyNumberFormat="1" applyFont="1" applyBorder="1" applyAlignment="1">
      <alignment horizontal="center"/>
    </xf>
    <xf numFmtId="0" fontId="8" fillId="0" borderId="0" xfId="2" applyFont="1" applyBorder="1"/>
    <xf numFmtId="167" fontId="8" fillId="0" borderId="1" xfId="3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right" wrapText="1"/>
    </xf>
    <xf numFmtId="5" fontId="8" fillId="0" borderId="0" xfId="2" applyNumberFormat="1" applyFont="1" applyBorder="1" applyAlignment="1">
      <alignment horizontal="center"/>
    </xf>
    <xf numFmtId="0" fontId="8" fillId="0" borderId="0" xfId="2" applyFont="1" applyBorder="1" applyAlignment="1">
      <alignment horizontal="right"/>
    </xf>
    <xf numFmtId="0" fontId="3" fillId="0" borderId="0" xfId="2" applyFont="1" applyBorder="1" applyAlignment="1">
      <alignment horizontal="center" vertical="center"/>
    </xf>
    <xf numFmtId="167" fontId="3" fillId="0" borderId="0" xfId="2" applyNumberFormat="1" applyFont="1" applyBorder="1" applyAlignment="1">
      <alignment horizontal="right"/>
    </xf>
    <xf numFmtId="164" fontId="3" fillId="0" borderId="0" xfId="2" applyNumberFormat="1" applyFont="1" applyBorder="1" applyAlignment="1">
      <alignment horizontal="center"/>
    </xf>
    <xf numFmtId="164" fontId="21" fillId="0" borderId="0" xfId="2" applyNumberFormat="1" applyFont="1" applyBorder="1" applyAlignment="1">
      <alignment horizontal="center"/>
    </xf>
    <xf numFmtId="49" fontId="6" fillId="0" borderId="0" xfId="2" applyNumberFormat="1" applyFont="1" applyBorder="1" applyAlignment="1">
      <alignment horizontal="center" wrapText="1"/>
    </xf>
    <xf numFmtId="0" fontId="3" fillId="0" borderId="0" xfId="2" applyFont="1" applyBorder="1" applyAlignment="1">
      <alignment horizontal="left" wrapText="1"/>
    </xf>
    <xf numFmtId="0" fontId="3" fillId="0" borderId="0" xfId="2" applyFont="1" applyBorder="1" applyAlignment="1">
      <alignment horizontal="left"/>
    </xf>
    <xf numFmtId="0" fontId="20" fillId="0" borderId="0" xfId="2" applyBorder="1"/>
    <xf numFmtId="0" fontId="7" fillId="0" borderId="0" xfId="2" applyFont="1" applyBorder="1" applyAlignment="1">
      <alignment horizontal="center" vertical="center"/>
    </xf>
    <xf numFmtId="167" fontId="7" fillId="0" borderId="0" xfId="2" applyNumberFormat="1" applyFont="1" applyBorder="1" applyAlignment="1"/>
    <xf numFmtId="0" fontId="7" fillId="0" borderId="0" xfId="2" applyFont="1" applyBorder="1" applyAlignment="1"/>
    <xf numFmtId="0" fontId="7" fillId="0" borderId="0" xfId="2" applyFont="1" applyBorder="1" applyAlignment="1">
      <alignment horizontal="center" wrapText="1"/>
    </xf>
    <xf numFmtId="0" fontId="7" fillId="0" borderId="0" xfId="2" applyFont="1" applyBorder="1" applyAlignment="1">
      <alignment wrapText="1"/>
    </xf>
    <xf numFmtId="0" fontId="4" fillId="4" borderId="0" xfId="0" applyFont="1" applyFill="1" applyBorder="1"/>
    <xf numFmtId="0" fontId="4" fillId="4" borderId="0" xfId="0" applyFont="1" applyFill="1" applyBorder="1" applyAlignment="1">
      <alignment horizontal="left"/>
    </xf>
    <xf numFmtId="0" fontId="4" fillId="4" borderId="0" xfId="0" applyFont="1" applyFill="1" applyBorder="1" applyAlignment="1"/>
    <xf numFmtId="14" fontId="4" fillId="4" borderId="0" xfId="0" applyNumberFormat="1" applyFont="1" applyFill="1" applyBorder="1" applyAlignment="1">
      <alignment horizontal="center"/>
    </xf>
    <xf numFmtId="165" fontId="18" fillId="4" borderId="0" xfId="0" applyNumberFormat="1" applyFont="1" applyFill="1" applyBorder="1" applyAlignment="1">
      <alignment horizontal="center"/>
    </xf>
    <xf numFmtId="5" fontId="4" fillId="4" borderId="0" xfId="0" applyNumberFormat="1" applyFont="1" applyFill="1" applyBorder="1" applyAlignment="1">
      <alignment horizontal="right"/>
    </xf>
    <xf numFmtId="0" fontId="4" fillId="4" borderId="0" xfId="0" applyFont="1" applyFill="1" applyBorder="1" applyAlignment="1">
      <alignment horizontal="center"/>
    </xf>
    <xf numFmtId="0" fontId="3" fillId="4" borderId="0" xfId="0" applyFont="1" applyFill="1" applyBorder="1"/>
    <xf numFmtId="0" fontId="0" fillId="4" borderId="0" xfId="0" applyFill="1"/>
    <xf numFmtId="0" fontId="0" fillId="4" borderId="0" xfId="0" applyFill="1" applyBorder="1"/>
    <xf numFmtId="0" fontId="9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vertical="center" wrapText="1"/>
    </xf>
    <xf numFmtId="14" fontId="9" fillId="3" borderId="1" xfId="0" applyNumberFormat="1" applyFont="1" applyFill="1" applyBorder="1" applyAlignment="1">
      <alignment horizontal="center" vertical="center" wrapText="1"/>
    </xf>
    <xf numFmtId="165" fontId="9" fillId="3" borderId="1" xfId="0" applyNumberFormat="1" applyFont="1" applyFill="1" applyBorder="1" applyAlignment="1">
      <alignment horizontal="center" vertical="center" wrapText="1"/>
    </xf>
    <xf numFmtId="5" fontId="9" fillId="3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167" fontId="9" fillId="3" borderId="1" xfId="0" applyNumberFormat="1" applyFont="1" applyFill="1" applyBorder="1" applyAlignment="1">
      <alignment horizontal="right" vertical="center"/>
    </xf>
    <xf numFmtId="0" fontId="9" fillId="3" borderId="1" xfId="0" applyFont="1" applyFill="1" applyBorder="1" applyAlignment="1">
      <alignment vertical="center" wrapText="1"/>
    </xf>
    <xf numFmtId="5" fontId="9" fillId="3" borderId="1" xfId="0" applyNumberFormat="1" applyFont="1" applyFill="1" applyBorder="1" applyAlignment="1">
      <alignment vertical="center" wrapText="1"/>
    </xf>
    <xf numFmtId="0" fontId="2" fillId="0" borderId="5" xfId="1" applyBorder="1" applyAlignment="1">
      <alignment wrapText="1"/>
    </xf>
    <xf numFmtId="0" fontId="2" fillId="0" borderId="1" xfId="1" applyBorder="1" applyAlignment="1">
      <alignment wrapText="1"/>
    </xf>
    <xf numFmtId="0" fontId="2" fillId="3" borderId="1" xfId="1" applyFill="1" applyBorder="1" applyAlignment="1">
      <alignment wrapText="1"/>
    </xf>
    <xf numFmtId="0" fontId="2" fillId="3" borderId="1" xfId="1" applyFill="1" applyBorder="1" applyAlignment="1">
      <alignment vertical="center"/>
    </xf>
    <xf numFmtId="0" fontId="2" fillId="3" borderId="1" xfId="1" applyFill="1" applyBorder="1" applyAlignment="1">
      <alignment vertical="center" wrapText="1"/>
    </xf>
    <xf numFmtId="14" fontId="2" fillId="3" borderId="1" xfId="1" applyNumberFormat="1" applyFill="1" applyBorder="1" applyAlignment="1">
      <alignment vertical="center"/>
    </xf>
    <xf numFmtId="167" fontId="2" fillId="3" borderId="1" xfId="1" applyNumberFormat="1" applyFill="1" applyBorder="1" applyAlignment="1">
      <alignment vertical="center"/>
    </xf>
    <xf numFmtId="0" fontId="2" fillId="0" borderId="1" xfId="1" applyBorder="1" applyAlignment="1">
      <alignment vertical="center"/>
    </xf>
    <xf numFmtId="0" fontId="2" fillId="0" borderId="1" xfId="1" applyBorder="1" applyAlignment="1">
      <alignment vertical="center" wrapText="1"/>
    </xf>
    <xf numFmtId="14" fontId="2" fillId="0" borderId="1" xfId="1" applyNumberFormat="1" applyBorder="1" applyAlignment="1">
      <alignment vertical="center"/>
    </xf>
    <xf numFmtId="167" fontId="2" fillId="0" borderId="1" xfId="1" applyNumberFormat="1" applyBorder="1" applyAlignment="1">
      <alignment vertical="center"/>
    </xf>
    <xf numFmtId="0" fontId="1" fillId="0" borderId="1" xfId="1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1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textRotation="180"/>
    </xf>
    <xf numFmtId="0" fontId="8" fillId="2" borderId="1" xfId="0" applyFont="1" applyFill="1" applyBorder="1" applyAlignment="1">
      <alignment horizontal="center" vertical="center" wrapText="1"/>
    </xf>
    <xf numFmtId="5" fontId="13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164" fontId="17" fillId="2" borderId="1" xfId="0" applyNumberFormat="1" applyFont="1" applyFill="1" applyBorder="1" applyAlignment="1">
      <alignment horizontal="center" vertical="center" wrapText="1"/>
    </xf>
    <xf numFmtId="165" fontId="17" fillId="2" borderId="1" xfId="0" applyNumberFormat="1" applyFont="1" applyFill="1" applyBorder="1" applyAlignment="1">
      <alignment horizontal="center" vertical="center" wrapText="1"/>
    </xf>
    <xf numFmtId="164" fontId="17" fillId="2" borderId="1" xfId="2" applyNumberFormat="1" applyFont="1" applyFill="1" applyBorder="1" applyAlignment="1">
      <alignment horizontal="center" vertical="center" wrapText="1"/>
    </xf>
    <xf numFmtId="164" fontId="17" fillId="2" borderId="7" xfId="2" applyNumberFormat="1" applyFont="1" applyFill="1" applyBorder="1" applyAlignment="1">
      <alignment horizontal="center" vertical="center" wrapText="1"/>
    </xf>
    <xf numFmtId="167" fontId="17" fillId="2" borderId="1" xfId="2" applyNumberFormat="1" applyFont="1" applyFill="1" applyBorder="1" applyAlignment="1">
      <alignment horizontal="center" vertical="center" wrapText="1"/>
    </xf>
    <xf numFmtId="167" fontId="17" fillId="2" borderId="7" xfId="2" applyNumberFormat="1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9" fillId="2" borderId="7" xfId="2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 wrapText="1"/>
    </xf>
    <xf numFmtId="0" fontId="11" fillId="2" borderId="4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right"/>
    </xf>
    <xf numFmtId="0" fontId="17" fillId="2" borderId="1" xfId="2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7" fillId="2" borderId="3" xfId="2" applyFont="1" applyFill="1" applyBorder="1" applyAlignment="1">
      <alignment horizontal="center" vertical="center" wrapText="1"/>
    </xf>
    <xf numFmtId="0" fontId="17" fillId="2" borderId="4" xfId="2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</cellXfs>
  <cellStyles count="4">
    <cellStyle name="Currency 2" xfId="3"/>
    <cellStyle name="Normal" xfId="0" builtinId="0"/>
    <cellStyle name="Normal 2" xfId="1"/>
    <cellStyle name="Normal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44"/>
  <sheetViews>
    <sheetView tabSelected="1" zoomScaleNormal="100" workbookViewId="0">
      <pane ySplit="11" topLeftCell="A33" activePane="bottomLeft" state="frozen"/>
      <selection pane="bottomLeft" activeCell="F43" sqref="F43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85546875" style="4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4" width="9.42578125" bestFit="1" customWidth="1"/>
  </cols>
  <sheetData>
    <row r="1" spans="1:15" ht="24" customHeight="1">
      <c r="B1" s="56"/>
      <c r="C1" s="56"/>
      <c r="D1" s="33" t="s">
        <v>13</v>
      </c>
      <c r="E1" s="56"/>
      <c r="F1" s="56"/>
      <c r="G1" s="56"/>
      <c r="H1" s="56"/>
      <c r="I1" s="56"/>
      <c r="J1" s="56"/>
      <c r="K1" s="56"/>
      <c r="L1" s="56"/>
    </row>
    <row r="2" spans="1:15" ht="16.5" customHeight="1">
      <c r="A2" s="34"/>
      <c r="B2" s="57">
        <v>2012</v>
      </c>
      <c r="C2" s="35"/>
      <c r="D2" s="55" t="s">
        <v>29</v>
      </c>
      <c r="E2" s="36"/>
      <c r="F2" s="34"/>
      <c r="G2" s="29"/>
      <c r="H2" s="57">
        <v>2011</v>
      </c>
      <c r="I2" s="34"/>
      <c r="J2" s="34"/>
      <c r="K2" s="34"/>
      <c r="L2" s="37"/>
    </row>
    <row r="3" spans="1:15" ht="12.75" customHeight="1">
      <c r="A3" s="38" t="s">
        <v>0</v>
      </c>
      <c r="B3" s="39">
        <v>40</v>
      </c>
      <c r="C3" s="35"/>
      <c r="D3" s="149" t="s">
        <v>12</v>
      </c>
      <c r="E3" s="36"/>
      <c r="F3" s="34"/>
      <c r="G3" s="38" t="s">
        <v>0</v>
      </c>
      <c r="H3" s="39">
        <v>61</v>
      </c>
      <c r="I3" s="34"/>
      <c r="J3" s="34"/>
      <c r="K3" s="34"/>
      <c r="L3" s="37"/>
    </row>
    <row r="4" spans="1:15" ht="12.75" customHeight="1">
      <c r="A4" s="38" t="s">
        <v>1</v>
      </c>
      <c r="B4" s="39">
        <v>25</v>
      </c>
      <c r="C4" s="34"/>
      <c r="D4" s="149"/>
      <c r="E4" s="40"/>
      <c r="F4" s="34"/>
      <c r="G4" s="38" t="s">
        <v>1</v>
      </c>
      <c r="H4" s="30">
        <v>25</v>
      </c>
      <c r="I4" s="34"/>
      <c r="J4" s="34"/>
      <c r="K4" s="34"/>
      <c r="L4" s="37"/>
    </row>
    <row r="5" spans="1:15" ht="12.75" customHeight="1">
      <c r="A5" s="38" t="s">
        <v>2</v>
      </c>
      <c r="B5" s="31">
        <v>1126328</v>
      </c>
      <c r="C5" s="34"/>
      <c r="E5" s="40"/>
      <c r="F5" s="34"/>
      <c r="G5" s="38" t="s">
        <v>2</v>
      </c>
      <c r="H5" s="31">
        <v>1627273</v>
      </c>
      <c r="I5" s="34"/>
      <c r="J5" s="41"/>
      <c r="K5" s="35"/>
      <c r="L5" s="37"/>
    </row>
    <row r="6" spans="1:15" ht="6" customHeight="1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>
      <c r="A7" s="143" t="s">
        <v>3</v>
      </c>
      <c r="B7" s="143"/>
      <c r="C7" s="58">
        <v>25</v>
      </c>
      <c r="D7" s="59">
        <f>SUM(H12:H41)</f>
        <v>1126327.6200000001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>
      <c r="A8" s="144" t="s">
        <v>4</v>
      </c>
      <c r="B8" s="144" t="s">
        <v>5</v>
      </c>
      <c r="C8" s="144" t="s">
        <v>6</v>
      </c>
      <c r="D8" s="150" t="s">
        <v>7</v>
      </c>
      <c r="E8" s="153" t="s">
        <v>10</v>
      </c>
      <c r="F8" s="153" t="s">
        <v>11</v>
      </c>
      <c r="G8" s="154" t="s">
        <v>28</v>
      </c>
      <c r="H8" s="147" t="s">
        <v>14</v>
      </c>
      <c r="I8" s="148" t="s">
        <v>15</v>
      </c>
      <c r="J8" s="146" t="s">
        <v>8</v>
      </c>
      <c r="K8" s="146" t="s">
        <v>9</v>
      </c>
      <c r="L8" s="145" t="s">
        <v>16</v>
      </c>
      <c r="M8" s="142" t="s">
        <v>22</v>
      </c>
      <c r="N8" s="142" t="s">
        <v>25</v>
      </c>
    </row>
    <row r="9" spans="1:15" s="2" customFormat="1" ht="12.75" customHeight="1">
      <c r="A9" s="144"/>
      <c r="B9" s="144"/>
      <c r="C9" s="144"/>
      <c r="D9" s="151"/>
      <c r="E9" s="153"/>
      <c r="F9" s="153"/>
      <c r="G9" s="154"/>
      <c r="H9" s="147"/>
      <c r="I9" s="148"/>
      <c r="J9" s="146"/>
      <c r="K9" s="146"/>
      <c r="L9" s="145"/>
      <c r="M9" s="142"/>
      <c r="N9" s="142"/>
      <c r="O9" s="11"/>
    </row>
    <row r="10" spans="1:15" s="11" customFormat="1" ht="21.75" customHeight="1">
      <c r="A10" s="144"/>
      <c r="B10" s="144"/>
      <c r="C10" s="144"/>
      <c r="D10" s="152"/>
      <c r="E10" s="153"/>
      <c r="F10" s="153"/>
      <c r="G10" s="154"/>
      <c r="H10" s="147"/>
      <c r="I10" s="148"/>
      <c r="J10" s="146"/>
      <c r="K10" s="146"/>
      <c r="L10" s="145"/>
      <c r="M10" s="142"/>
      <c r="N10" s="142"/>
    </row>
    <row r="11" spans="1:15" s="9" customFormat="1" ht="3" customHeight="1">
      <c r="A11" s="111"/>
      <c r="B11" s="112"/>
      <c r="C11" s="112"/>
      <c r="D11" s="113"/>
      <c r="E11" s="114"/>
      <c r="F11" s="114"/>
      <c r="G11" s="115"/>
      <c r="H11" s="116"/>
      <c r="I11" s="117"/>
      <c r="J11" s="112"/>
      <c r="K11" s="112"/>
      <c r="L11" s="118"/>
      <c r="M11" s="119"/>
      <c r="N11" s="120"/>
      <c r="O11" s="10"/>
    </row>
    <row r="12" spans="1:15" s="9" customFormat="1" ht="22.5" customHeight="1">
      <c r="A12" s="47" t="s">
        <v>75</v>
      </c>
      <c r="B12" s="47"/>
      <c r="C12" s="47" t="s">
        <v>76</v>
      </c>
      <c r="D12" s="53" t="s">
        <v>77</v>
      </c>
      <c r="E12" s="48">
        <v>40436</v>
      </c>
      <c r="F12" s="48">
        <v>41274</v>
      </c>
      <c r="G12" s="49" t="s">
        <v>78</v>
      </c>
      <c r="H12" s="50">
        <v>50000</v>
      </c>
      <c r="I12" s="51" t="s">
        <v>34</v>
      </c>
      <c r="J12" s="51" t="s">
        <v>61</v>
      </c>
      <c r="K12" s="51" t="s">
        <v>36</v>
      </c>
      <c r="L12" s="51">
        <v>2</v>
      </c>
      <c r="M12" s="67">
        <v>110042</v>
      </c>
      <c r="N12" s="67">
        <v>110042</v>
      </c>
      <c r="O12" s="10"/>
    </row>
    <row r="13" spans="1:15" s="9" customFormat="1" ht="24" customHeight="1">
      <c r="A13" s="47" t="s">
        <v>57</v>
      </c>
      <c r="B13" s="47"/>
      <c r="C13" s="47" t="s">
        <v>58</v>
      </c>
      <c r="D13" s="53" t="s">
        <v>59</v>
      </c>
      <c r="E13" s="48">
        <v>40920</v>
      </c>
      <c r="F13" s="48">
        <v>41286</v>
      </c>
      <c r="G13" s="49" t="s">
        <v>60</v>
      </c>
      <c r="H13" s="50">
        <v>46939.62</v>
      </c>
      <c r="I13" s="51" t="s">
        <v>41</v>
      </c>
      <c r="J13" s="51" t="s">
        <v>61</v>
      </c>
      <c r="K13" s="51" t="s">
        <v>36</v>
      </c>
      <c r="L13" s="51">
        <v>4</v>
      </c>
      <c r="M13" s="67">
        <v>46940</v>
      </c>
      <c r="N13" s="67">
        <v>46940</v>
      </c>
      <c r="O13" s="10"/>
    </row>
    <row r="14" spans="1:15" s="9" customFormat="1" ht="23.25" customHeight="1">
      <c r="A14" s="47" t="s">
        <v>86</v>
      </c>
      <c r="B14" s="47"/>
      <c r="C14" s="47" t="s">
        <v>87</v>
      </c>
      <c r="D14" s="53" t="s">
        <v>89</v>
      </c>
      <c r="E14" s="48">
        <v>40909</v>
      </c>
      <c r="F14" s="48">
        <v>41090</v>
      </c>
      <c r="G14" s="49" t="s">
        <v>88</v>
      </c>
      <c r="H14" s="50">
        <v>30000</v>
      </c>
      <c r="I14" s="51" t="s">
        <v>41</v>
      </c>
      <c r="J14" s="51" t="s">
        <v>35</v>
      </c>
      <c r="K14" s="51" t="s">
        <v>36</v>
      </c>
      <c r="L14" s="51">
        <v>2</v>
      </c>
      <c r="M14" s="67">
        <v>30000</v>
      </c>
      <c r="N14" s="67">
        <v>30000</v>
      </c>
      <c r="O14" s="10"/>
    </row>
    <row r="15" spans="1:15" s="9" customFormat="1" ht="25.5" customHeight="1">
      <c r="A15" s="121" t="s">
        <v>94</v>
      </c>
      <c r="B15" s="121" t="s">
        <v>97</v>
      </c>
      <c r="C15" s="121" t="s">
        <v>91</v>
      </c>
      <c r="D15" s="122" t="s">
        <v>93</v>
      </c>
      <c r="E15" s="123">
        <v>39844</v>
      </c>
      <c r="F15" s="123">
        <v>41305</v>
      </c>
      <c r="G15" s="124" t="s">
        <v>92</v>
      </c>
      <c r="H15" s="125">
        <v>8756</v>
      </c>
      <c r="I15" s="126" t="s">
        <v>34</v>
      </c>
      <c r="J15" s="126" t="s">
        <v>35</v>
      </c>
      <c r="K15" s="126" t="s">
        <v>36</v>
      </c>
      <c r="L15" s="126">
        <v>1</v>
      </c>
      <c r="M15" s="127">
        <v>208228</v>
      </c>
      <c r="N15" s="127">
        <v>208228</v>
      </c>
    </row>
    <row r="16" spans="1:15" s="9" customFormat="1" ht="21.75" customHeight="1">
      <c r="A16" s="46" t="s">
        <v>30</v>
      </c>
      <c r="B16" s="47"/>
      <c r="C16" s="47" t="s">
        <v>31</v>
      </c>
      <c r="D16" s="53" t="s">
        <v>32</v>
      </c>
      <c r="E16" s="48">
        <v>40787</v>
      </c>
      <c r="F16" s="48">
        <v>41152</v>
      </c>
      <c r="G16" s="49" t="s">
        <v>33</v>
      </c>
      <c r="H16" s="50">
        <v>20000</v>
      </c>
      <c r="I16" s="51" t="s">
        <v>34</v>
      </c>
      <c r="J16" s="51" t="s">
        <v>35</v>
      </c>
      <c r="K16" s="51" t="s">
        <v>36</v>
      </c>
      <c r="L16" s="51">
        <v>2</v>
      </c>
      <c r="M16" s="67">
        <v>40000</v>
      </c>
      <c r="N16" s="67">
        <v>60000</v>
      </c>
    </row>
    <row r="17" spans="1:16" s="9" customFormat="1" ht="24.75" customHeight="1">
      <c r="A17" s="47" t="s">
        <v>90</v>
      </c>
      <c r="B17" s="47"/>
      <c r="C17" s="47" t="s">
        <v>91</v>
      </c>
      <c r="D17" s="53" t="s">
        <v>93</v>
      </c>
      <c r="E17" s="48">
        <v>39844</v>
      </c>
      <c r="F17" s="48">
        <v>41305</v>
      </c>
      <c r="G17" s="49" t="s">
        <v>92</v>
      </c>
      <c r="H17" s="50">
        <v>8756</v>
      </c>
      <c r="I17" s="51" t="s">
        <v>34</v>
      </c>
      <c r="J17" s="51" t="s">
        <v>35</v>
      </c>
      <c r="K17" s="51" t="s">
        <v>36</v>
      </c>
      <c r="L17" s="51">
        <v>1</v>
      </c>
      <c r="M17" s="67">
        <v>208228</v>
      </c>
      <c r="N17" s="67">
        <v>208228</v>
      </c>
    </row>
    <row r="18" spans="1:16" s="9" customFormat="1" ht="24.75" customHeight="1">
      <c r="A18" s="47" t="s">
        <v>95</v>
      </c>
      <c r="B18" s="47" t="s">
        <v>97</v>
      </c>
      <c r="C18" s="47" t="s">
        <v>91</v>
      </c>
      <c r="D18" s="53" t="s">
        <v>93</v>
      </c>
      <c r="E18" s="48">
        <v>39844</v>
      </c>
      <c r="F18" s="48">
        <v>41305</v>
      </c>
      <c r="G18" s="49" t="s">
        <v>92</v>
      </c>
      <c r="H18" s="50">
        <v>8755</v>
      </c>
      <c r="I18" s="51" t="s">
        <v>34</v>
      </c>
      <c r="J18" s="51" t="s">
        <v>35</v>
      </c>
      <c r="K18" s="51" t="s">
        <v>36</v>
      </c>
      <c r="L18" s="51">
        <v>1</v>
      </c>
      <c r="M18" s="67">
        <v>208228</v>
      </c>
      <c r="N18" s="67">
        <v>208228</v>
      </c>
    </row>
    <row r="19" spans="1:16" s="9" customFormat="1" ht="25.5" customHeight="1">
      <c r="A19" s="121" t="s">
        <v>96</v>
      </c>
      <c r="B19" s="121" t="s">
        <v>97</v>
      </c>
      <c r="C19" s="121" t="s">
        <v>91</v>
      </c>
      <c r="D19" s="122" t="s">
        <v>93</v>
      </c>
      <c r="E19" s="123">
        <v>39844</v>
      </c>
      <c r="F19" s="123">
        <v>41305</v>
      </c>
      <c r="G19" s="124" t="s">
        <v>92</v>
      </c>
      <c r="H19" s="125">
        <v>8755</v>
      </c>
      <c r="I19" s="126" t="s">
        <v>34</v>
      </c>
      <c r="J19" s="126" t="s">
        <v>35</v>
      </c>
      <c r="K19" s="126" t="s">
        <v>36</v>
      </c>
      <c r="L19" s="126">
        <v>1</v>
      </c>
      <c r="M19" s="127">
        <v>208228</v>
      </c>
      <c r="N19" s="127">
        <v>208228</v>
      </c>
    </row>
    <row r="20" spans="1:16" s="9" customFormat="1" ht="12.75" customHeight="1">
      <c r="A20" s="47" t="s">
        <v>113</v>
      </c>
      <c r="B20" s="47"/>
      <c r="C20" s="47" t="s">
        <v>91</v>
      </c>
      <c r="D20" s="53" t="s">
        <v>114</v>
      </c>
      <c r="E20" s="48">
        <v>40040</v>
      </c>
      <c r="F20" s="48">
        <v>41121</v>
      </c>
      <c r="G20" s="49" t="s">
        <v>115</v>
      </c>
      <c r="H20" s="50">
        <v>6000</v>
      </c>
      <c r="I20" s="51" t="s">
        <v>34</v>
      </c>
      <c r="J20" s="51" t="s">
        <v>81</v>
      </c>
      <c r="K20" s="51" t="s">
        <v>36</v>
      </c>
      <c r="L20" s="51">
        <v>1</v>
      </c>
      <c r="M20" s="67">
        <v>337937</v>
      </c>
      <c r="N20" s="67">
        <v>337937</v>
      </c>
    </row>
    <row r="21" spans="1:16" s="9" customFormat="1" ht="12.75" customHeight="1">
      <c r="A21" s="47" t="s">
        <v>113</v>
      </c>
      <c r="B21" s="47" t="s">
        <v>118</v>
      </c>
      <c r="C21" s="47" t="s">
        <v>83</v>
      </c>
      <c r="D21" s="53" t="s">
        <v>116</v>
      </c>
      <c r="E21" s="48">
        <v>40926</v>
      </c>
      <c r="F21" s="48">
        <v>41274</v>
      </c>
      <c r="G21" s="49" t="s">
        <v>117</v>
      </c>
      <c r="H21" s="50">
        <v>50000</v>
      </c>
      <c r="I21" s="51" t="s">
        <v>41</v>
      </c>
      <c r="J21" s="51" t="s">
        <v>81</v>
      </c>
      <c r="K21" s="51" t="s">
        <v>36</v>
      </c>
      <c r="L21" s="51">
        <v>4</v>
      </c>
      <c r="M21" s="67">
        <v>100000</v>
      </c>
      <c r="N21" s="67">
        <v>100000</v>
      </c>
    </row>
    <row r="22" spans="1:16" s="9" customFormat="1" ht="24.75" customHeight="1">
      <c r="A22" s="46" t="s">
        <v>122</v>
      </c>
      <c r="B22" s="46"/>
      <c r="C22" s="46" t="s">
        <v>91</v>
      </c>
      <c r="D22" s="53" t="s">
        <v>123</v>
      </c>
      <c r="E22" s="48">
        <v>40954</v>
      </c>
      <c r="F22" s="48">
        <v>42400</v>
      </c>
      <c r="G22" s="49" t="s">
        <v>124</v>
      </c>
      <c r="H22" s="52">
        <v>54999</v>
      </c>
      <c r="I22" s="51" t="s">
        <v>34</v>
      </c>
      <c r="J22" s="51" t="s">
        <v>81</v>
      </c>
      <c r="K22" s="51" t="s">
        <v>36</v>
      </c>
      <c r="L22" s="51">
        <v>1</v>
      </c>
      <c r="M22" s="67">
        <v>125998</v>
      </c>
      <c r="N22" s="67">
        <v>125998</v>
      </c>
      <c r="P22" s="68"/>
    </row>
    <row r="23" spans="1:16" s="9" customFormat="1" ht="25.5" customHeight="1">
      <c r="A23" s="121" t="s">
        <v>82</v>
      </c>
      <c r="B23" s="121"/>
      <c r="C23" s="121" t="s">
        <v>83</v>
      </c>
      <c r="D23" s="122" t="s">
        <v>84</v>
      </c>
      <c r="E23" s="123">
        <v>41000</v>
      </c>
      <c r="F23" s="123">
        <v>41274</v>
      </c>
      <c r="G23" s="124" t="s">
        <v>85</v>
      </c>
      <c r="H23" s="125">
        <v>30000</v>
      </c>
      <c r="I23" s="126" t="s">
        <v>41</v>
      </c>
      <c r="J23" s="126" t="s">
        <v>81</v>
      </c>
      <c r="K23" s="126" t="s">
        <v>36</v>
      </c>
      <c r="L23" s="126">
        <v>4</v>
      </c>
      <c r="M23" s="127">
        <v>30000</v>
      </c>
      <c r="N23" s="127">
        <v>30000</v>
      </c>
    </row>
    <row r="24" spans="1:16" s="9" customFormat="1" ht="12.75" customHeight="1">
      <c r="A24" s="47" t="s">
        <v>82</v>
      </c>
      <c r="B24" s="47"/>
      <c r="C24" s="47" t="s">
        <v>83</v>
      </c>
      <c r="D24" s="53" t="s">
        <v>116</v>
      </c>
      <c r="E24" s="48">
        <v>40926</v>
      </c>
      <c r="F24" s="48">
        <v>41274</v>
      </c>
      <c r="G24" s="49" t="s">
        <v>117</v>
      </c>
      <c r="H24" s="50">
        <v>50000</v>
      </c>
      <c r="I24" s="51" t="s">
        <v>41</v>
      </c>
      <c r="J24" s="51" t="s">
        <v>81</v>
      </c>
      <c r="K24" s="51" t="s">
        <v>36</v>
      </c>
      <c r="L24" s="51">
        <v>4</v>
      </c>
      <c r="M24" s="67">
        <v>100000</v>
      </c>
      <c r="N24" s="67">
        <v>100000</v>
      </c>
    </row>
    <row r="25" spans="1:16" s="9" customFormat="1" ht="24.75" customHeight="1">
      <c r="A25" s="47" t="s">
        <v>79</v>
      </c>
      <c r="B25" s="47"/>
      <c r="C25" s="47" t="s">
        <v>76</v>
      </c>
      <c r="D25" s="53" t="s">
        <v>77</v>
      </c>
      <c r="E25" s="48">
        <v>40436</v>
      </c>
      <c r="F25" s="48">
        <v>41274</v>
      </c>
      <c r="G25" s="49" t="s">
        <v>80</v>
      </c>
      <c r="H25" s="50">
        <v>76598</v>
      </c>
      <c r="I25" s="51" t="s">
        <v>34</v>
      </c>
      <c r="J25" s="51" t="s">
        <v>81</v>
      </c>
      <c r="K25" s="51" t="s">
        <v>36</v>
      </c>
      <c r="L25" s="51">
        <v>4</v>
      </c>
      <c r="M25" s="67">
        <v>170448</v>
      </c>
      <c r="N25" s="67">
        <v>170448</v>
      </c>
    </row>
    <row r="26" spans="1:16" s="9" customFormat="1" ht="35.25" customHeight="1">
      <c r="A26" s="46" t="s">
        <v>44</v>
      </c>
      <c r="B26" s="47"/>
      <c r="C26" s="47" t="s">
        <v>54</v>
      </c>
      <c r="D26" s="53" t="s">
        <v>55</v>
      </c>
      <c r="E26" s="48">
        <v>40812</v>
      </c>
      <c r="F26" s="48">
        <v>40847</v>
      </c>
      <c r="G26" s="49" t="s">
        <v>56</v>
      </c>
      <c r="H26" s="50">
        <v>2200</v>
      </c>
      <c r="I26" s="51" t="s">
        <v>41</v>
      </c>
      <c r="J26" s="51" t="s">
        <v>48</v>
      </c>
      <c r="K26" s="51" t="s">
        <v>49</v>
      </c>
      <c r="L26" s="51">
        <v>3</v>
      </c>
      <c r="M26" s="67">
        <v>2200</v>
      </c>
      <c r="N26" s="67">
        <v>2200</v>
      </c>
    </row>
    <row r="27" spans="1:16" s="9" customFormat="1" ht="12.75" customHeight="1">
      <c r="A27" s="128" t="s">
        <v>44</v>
      </c>
      <c r="B27" s="121"/>
      <c r="C27" s="121" t="s">
        <v>45</v>
      </c>
      <c r="D27" s="122" t="s">
        <v>46</v>
      </c>
      <c r="E27" s="123">
        <v>40873</v>
      </c>
      <c r="F27" s="123">
        <v>40903</v>
      </c>
      <c r="G27" s="124" t="s">
        <v>47</v>
      </c>
      <c r="H27" s="125">
        <v>51353</v>
      </c>
      <c r="I27" s="126" t="s">
        <v>41</v>
      </c>
      <c r="J27" s="126" t="s">
        <v>48</v>
      </c>
      <c r="K27" s="126" t="s">
        <v>49</v>
      </c>
      <c r="L27" s="126">
        <v>4</v>
      </c>
      <c r="M27" s="127">
        <v>51353</v>
      </c>
      <c r="N27" s="127">
        <v>51353</v>
      </c>
    </row>
    <row r="28" spans="1:16" s="9" customFormat="1" ht="12.75" customHeight="1">
      <c r="A28" s="46" t="s">
        <v>44</v>
      </c>
      <c r="B28" s="47"/>
      <c r="C28" s="47" t="s">
        <v>45</v>
      </c>
      <c r="D28" s="53" t="s">
        <v>50</v>
      </c>
      <c r="E28" s="48">
        <v>40899</v>
      </c>
      <c r="F28" s="48">
        <v>41000</v>
      </c>
      <c r="G28" s="49" t="s">
        <v>51</v>
      </c>
      <c r="H28" s="50">
        <v>48112</v>
      </c>
      <c r="I28" s="51" t="s">
        <v>41</v>
      </c>
      <c r="J28" s="51" t="s">
        <v>48</v>
      </c>
      <c r="K28" s="51" t="s">
        <v>49</v>
      </c>
      <c r="L28" s="51">
        <v>4</v>
      </c>
      <c r="M28" s="50">
        <v>48112</v>
      </c>
      <c r="N28" s="50">
        <v>48112</v>
      </c>
    </row>
    <row r="29" spans="1:16" s="9" customFormat="1" ht="12.75" customHeight="1">
      <c r="A29" s="46" t="s">
        <v>44</v>
      </c>
      <c r="B29" s="47"/>
      <c r="C29" s="47" t="s">
        <v>45</v>
      </c>
      <c r="D29" s="53" t="s">
        <v>52</v>
      </c>
      <c r="E29" s="48">
        <v>40884</v>
      </c>
      <c r="F29" s="48">
        <v>40939</v>
      </c>
      <c r="G29" s="49" t="s">
        <v>53</v>
      </c>
      <c r="H29" s="50">
        <v>3000</v>
      </c>
      <c r="I29" s="51" t="s">
        <v>41</v>
      </c>
      <c r="J29" s="51" t="s">
        <v>48</v>
      </c>
      <c r="K29" s="51" t="s">
        <v>49</v>
      </c>
      <c r="L29" s="51">
        <v>4</v>
      </c>
      <c r="M29" s="67">
        <v>3000</v>
      </c>
      <c r="N29" s="67">
        <v>3000</v>
      </c>
    </row>
    <row r="30" spans="1:16" s="9" customFormat="1" ht="31.5" customHeight="1">
      <c r="A30" s="46" t="s">
        <v>44</v>
      </c>
      <c r="B30" s="46"/>
      <c r="C30" s="46" t="s">
        <v>129</v>
      </c>
      <c r="D30" s="53" t="s">
        <v>130</v>
      </c>
      <c r="E30" s="48">
        <v>40878</v>
      </c>
      <c r="F30" s="48">
        <v>41244</v>
      </c>
      <c r="G30" s="49" t="s">
        <v>131</v>
      </c>
      <c r="H30" s="52">
        <v>30000</v>
      </c>
      <c r="I30" s="51" t="s">
        <v>41</v>
      </c>
      <c r="J30" s="51" t="s">
        <v>48</v>
      </c>
      <c r="K30" s="51" t="s">
        <v>49</v>
      </c>
      <c r="L30" s="51">
        <v>4</v>
      </c>
      <c r="M30" s="67">
        <v>30000</v>
      </c>
      <c r="N30" s="67">
        <v>30000</v>
      </c>
    </row>
    <row r="31" spans="1:16" s="9" customFormat="1" ht="27" customHeight="1">
      <c r="A31" s="128" t="s">
        <v>44</v>
      </c>
      <c r="B31" s="128"/>
      <c r="C31" s="128" t="s">
        <v>132</v>
      </c>
      <c r="D31" s="122" t="s">
        <v>133</v>
      </c>
      <c r="E31" s="123">
        <v>40909</v>
      </c>
      <c r="F31" s="123">
        <v>41274</v>
      </c>
      <c r="G31" s="124" t="s">
        <v>134</v>
      </c>
      <c r="H31" s="129">
        <v>140893</v>
      </c>
      <c r="I31" s="126" t="s">
        <v>41</v>
      </c>
      <c r="J31" s="126" t="s">
        <v>48</v>
      </c>
      <c r="K31" s="126" t="s">
        <v>49</v>
      </c>
      <c r="L31" s="126">
        <v>4</v>
      </c>
      <c r="M31" s="127">
        <v>140893</v>
      </c>
      <c r="N31" s="127">
        <v>140893</v>
      </c>
    </row>
    <row r="32" spans="1:16" s="9" customFormat="1" ht="12.75" customHeight="1">
      <c r="A32" s="47" t="s">
        <v>106</v>
      </c>
      <c r="B32" s="47"/>
      <c r="C32" s="47" t="s">
        <v>91</v>
      </c>
      <c r="D32" s="53" t="s">
        <v>107</v>
      </c>
      <c r="E32" s="48">
        <v>40575</v>
      </c>
      <c r="F32" s="48">
        <v>42429</v>
      </c>
      <c r="G32" s="49" t="s">
        <v>108</v>
      </c>
      <c r="H32" s="50">
        <v>146534</v>
      </c>
      <c r="I32" s="51" t="s">
        <v>34</v>
      </c>
      <c r="J32" s="51" t="s">
        <v>66</v>
      </c>
      <c r="K32" s="51" t="s">
        <v>67</v>
      </c>
      <c r="L32" s="51">
        <v>1</v>
      </c>
      <c r="M32" s="67">
        <v>228646</v>
      </c>
      <c r="N32" s="67">
        <v>228646</v>
      </c>
    </row>
    <row r="33" spans="1:74" s="9" customFormat="1" ht="12.75" customHeight="1">
      <c r="A33" s="47" t="s">
        <v>62</v>
      </c>
      <c r="B33" s="47"/>
      <c r="C33" s="47" t="s">
        <v>63</v>
      </c>
      <c r="D33" s="54" t="s">
        <v>64</v>
      </c>
      <c r="E33" s="48">
        <v>40878</v>
      </c>
      <c r="F33" s="48">
        <v>41244</v>
      </c>
      <c r="G33" s="49" t="s">
        <v>65</v>
      </c>
      <c r="H33" s="50">
        <v>20000</v>
      </c>
      <c r="I33" s="51" t="s">
        <v>41</v>
      </c>
      <c r="J33" s="51" t="s">
        <v>66</v>
      </c>
      <c r="K33" s="51" t="s">
        <v>67</v>
      </c>
      <c r="L33" s="51">
        <v>4</v>
      </c>
      <c r="M33" s="67">
        <v>20000</v>
      </c>
      <c r="N33" s="67">
        <v>20000</v>
      </c>
    </row>
    <row r="34" spans="1:74" s="9" customFormat="1" ht="24.75" customHeight="1">
      <c r="A34" s="46" t="s">
        <v>101</v>
      </c>
      <c r="B34" s="46"/>
      <c r="C34" s="46" t="s">
        <v>119</v>
      </c>
      <c r="D34" s="53" t="s">
        <v>120</v>
      </c>
      <c r="E34" s="48">
        <v>40817</v>
      </c>
      <c r="F34" s="48">
        <v>41639</v>
      </c>
      <c r="G34" s="49" t="s">
        <v>121</v>
      </c>
      <c r="H34" s="52">
        <v>6000</v>
      </c>
      <c r="I34" s="51" t="s">
        <v>41</v>
      </c>
      <c r="J34" s="51" t="s">
        <v>105</v>
      </c>
      <c r="K34" s="51" t="s">
        <v>67</v>
      </c>
      <c r="L34" s="51">
        <v>3</v>
      </c>
      <c r="M34" s="67">
        <v>6000</v>
      </c>
      <c r="N34" s="67">
        <v>6000</v>
      </c>
    </row>
    <row r="35" spans="1:74" s="9" customFormat="1" ht="27.75" customHeight="1">
      <c r="A35" s="121" t="s">
        <v>101</v>
      </c>
      <c r="B35" s="121"/>
      <c r="C35" s="121" t="s">
        <v>102</v>
      </c>
      <c r="D35" s="122" t="s">
        <v>103</v>
      </c>
      <c r="E35" s="123">
        <v>40909</v>
      </c>
      <c r="F35" s="123">
        <v>41274</v>
      </c>
      <c r="G35" s="124" t="s">
        <v>104</v>
      </c>
      <c r="H35" s="125">
        <v>30000</v>
      </c>
      <c r="I35" s="126" t="s">
        <v>34</v>
      </c>
      <c r="J35" s="126" t="s">
        <v>105</v>
      </c>
      <c r="K35" s="126" t="s">
        <v>67</v>
      </c>
      <c r="L35" s="126">
        <v>4</v>
      </c>
      <c r="M35" s="127">
        <v>60000</v>
      </c>
      <c r="N35" s="127">
        <v>60000</v>
      </c>
    </row>
    <row r="36" spans="1:74" s="9" customFormat="1" ht="27" customHeight="1">
      <c r="A36" s="46" t="s">
        <v>125</v>
      </c>
      <c r="B36" s="46"/>
      <c r="C36" s="46" t="s">
        <v>126</v>
      </c>
      <c r="D36" s="53" t="s">
        <v>127</v>
      </c>
      <c r="E36" s="48">
        <v>40909</v>
      </c>
      <c r="F36" s="48">
        <v>41274</v>
      </c>
      <c r="G36" s="49" t="s">
        <v>128</v>
      </c>
      <c r="H36" s="52">
        <v>15000</v>
      </c>
      <c r="I36" s="51" t="s">
        <v>41</v>
      </c>
      <c r="J36" s="51" t="s">
        <v>42</v>
      </c>
      <c r="K36" s="51" t="s">
        <v>43</v>
      </c>
      <c r="L36" s="51">
        <v>4</v>
      </c>
      <c r="M36" s="67">
        <v>15000</v>
      </c>
      <c r="N36" s="67">
        <v>15000</v>
      </c>
    </row>
    <row r="37" spans="1:74" s="9" customFormat="1" ht="25.5" customHeight="1">
      <c r="A37" s="46" t="s">
        <v>37</v>
      </c>
      <c r="B37" s="47"/>
      <c r="C37" s="47" t="s">
        <v>38</v>
      </c>
      <c r="D37" s="53" t="s">
        <v>39</v>
      </c>
      <c r="E37" s="48">
        <v>40862</v>
      </c>
      <c r="F37" s="48">
        <v>41274</v>
      </c>
      <c r="G37" s="49" t="s">
        <v>40</v>
      </c>
      <c r="H37" s="50">
        <v>4500</v>
      </c>
      <c r="I37" s="51" t="s">
        <v>41</v>
      </c>
      <c r="J37" s="51" t="s">
        <v>42</v>
      </c>
      <c r="K37" s="51" t="s">
        <v>43</v>
      </c>
      <c r="L37" s="51">
        <v>4</v>
      </c>
      <c r="M37" s="67">
        <v>4500</v>
      </c>
      <c r="N37" s="67">
        <v>4500</v>
      </c>
    </row>
    <row r="38" spans="1:74" s="9" customFormat="1" ht="12.75" customHeight="1">
      <c r="A38" s="47" t="s">
        <v>68</v>
      </c>
      <c r="B38" s="47"/>
      <c r="C38" s="47" t="s">
        <v>69</v>
      </c>
      <c r="D38" s="53" t="s">
        <v>70</v>
      </c>
      <c r="E38" s="48">
        <v>40912</v>
      </c>
      <c r="F38" s="48">
        <v>41060</v>
      </c>
      <c r="G38" s="49" t="s">
        <v>71</v>
      </c>
      <c r="H38" s="50">
        <v>35639</v>
      </c>
      <c r="I38" s="51" t="s">
        <v>34</v>
      </c>
      <c r="J38" s="51" t="s">
        <v>72</v>
      </c>
      <c r="K38" s="51" t="s">
        <v>43</v>
      </c>
      <c r="L38" s="51">
        <v>4</v>
      </c>
      <c r="M38" s="67">
        <v>309105</v>
      </c>
      <c r="N38" s="67">
        <v>309105</v>
      </c>
    </row>
    <row r="39" spans="1:74" s="9" customFormat="1" ht="28.5" customHeight="1">
      <c r="A39" s="121" t="s">
        <v>109</v>
      </c>
      <c r="B39" s="121"/>
      <c r="C39" s="121" t="s">
        <v>110</v>
      </c>
      <c r="D39" s="122" t="s">
        <v>111</v>
      </c>
      <c r="E39" s="123">
        <v>40724</v>
      </c>
      <c r="F39" s="123">
        <v>41060</v>
      </c>
      <c r="G39" s="124" t="s">
        <v>112</v>
      </c>
      <c r="H39" s="125">
        <v>50000</v>
      </c>
      <c r="I39" s="126" t="s">
        <v>34</v>
      </c>
      <c r="J39" s="126" t="s">
        <v>72</v>
      </c>
      <c r="K39" s="126" t="s">
        <v>43</v>
      </c>
      <c r="L39" s="126">
        <v>2</v>
      </c>
      <c r="M39" s="127">
        <v>108000</v>
      </c>
      <c r="N39" s="127">
        <v>108000</v>
      </c>
    </row>
    <row r="40" spans="1:74" s="10" customFormat="1" ht="24.75" customHeight="1">
      <c r="A40" s="47" t="s">
        <v>98</v>
      </c>
      <c r="B40" s="47"/>
      <c r="C40" s="47" t="s">
        <v>135</v>
      </c>
      <c r="D40" s="53" t="s">
        <v>99</v>
      </c>
      <c r="E40" s="48">
        <v>40787</v>
      </c>
      <c r="F40" s="48">
        <v>41152</v>
      </c>
      <c r="G40" s="49" t="s">
        <v>100</v>
      </c>
      <c r="H40" s="50">
        <v>57900</v>
      </c>
      <c r="I40" s="51" t="s">
        <v>41</v>
      </c>
      <c r="J40" s="51" t="s">
        <v>72</v>
      </c>
      <c r="K40" s="51" t="s">
        <v>43</v>
      </c>
      <c r="L40" s="51">
        <v>2</v>
      </c>
      <c r="M40" s="67">
        <v>57900</v>
      </c>
      <c r="N40" s="67">
        <v>57900</v>
      </c>
    </row>
    <row r="41" spans="1:74" s="6" customFormat="1" ht="12.75" customHeight="1">
      <c r="A41" s="47" t="s">
        <v>73</v>
      </c>
      <c r="B41" s="47" t="s">
        <v>74</v>
      </c>
      <c r="C41" s="47" t="s">
        <v>69</v>
      </c>
      <c r="D41" s="53" t="s">
        <v>70</v>
      </c>
      <c r="E41" s="48">
        <v>40912</v>
      </c>
      <c r="F41" s="48">
        <v>41060</v>
      </c>
      <c r="G41" s="49" t="s">
        <v>71</v>
      </c>
      <c r="H41" s="50">
        <v>35638</v>
      </c>
      <c r="I41" s="51" t="s">
        <v>34</v>
      </c>
      <c r="J41" s="51" t="s">
        <v>72</v>
      </c>
      <c r="K41" s="51" t="s">
        <v>43</v>
      </c>
      <c r="L41" s="51">
        <v>4</v>
      </c>
      <c r="M41" s="67">
        <v>309105</v>
      </c>
      <c r="N41" s="67">
        <v>309105</v>
      </c>
    </row>
    <row r="42" spans="1:74" s="6" customFormat="1" ht="12.75" customHeight="1">
      <c r="A42" s="21"/>
      <c r="B42" s="22"/>
      <c r="C42" s="21"/>
      <c r="D42" s="21"/>
      <c r="E42" s="17"/>
      <c r="F42" s="17"/>
      <c r="G42" s="18"/>
      <c r="H42" s="23"/>
      <c r="I42" s="18"/>
      <c r="J42" s="21"/>
      <c r="K42" s="21"/>
      <c r="L42" s="5"/>
    </row>
    <row r="43" spans="1:74" s="6" customFormat="1" ht="12.75" customHeight="1">
      <c r="A43" s="62" t="s">
        <v>23</v>
      </c>
      <c r="B43" s="63"/>
      <c r="C43" s="62"/>
      <c r="D43" s="62"/>
      <c r="E43" s="17"/>
      <c r="F43" s="17"/>
      <c r="G43" s="18"/>
      <c r="H43" s="23"/>
      <c r="I43" s="18"/>
      <c r="J43" s="21"/>
      <c r="K43" s="21"/>
      <c r="L43" s="5"/>
    </row>
    <row r="44" spans="1:74" s="6" customFormat="1" ht="6" customHeight="1">
      <c r="A44" s="62"/>
      <c r="B44" s="63"/>
      <c r="C44" s="62"/>
      <c r="D44" s="62"/>
      <c r="E44" s="17"/>
      <c r="F44" s="17"/>
      <c r="G44" s="18"/>
      <c r="H44" s="23"/>
      <c r="I44" s="18"/>
      <c r="J44" s="21"/>
      <c r="K44" s="21"/>
      <c r="L44" s="5"/>
    </row>
    <row r="45" spans="1:74" s="6" customFormat="1" ht="12.75" customHeight="1">
      <c r="A45" s="62" t="s">
        <v>27</v>
      </c>
      <c r="B45" s="63"/>
      <c r="C45" s="62"/>
      <c r="D45" s="62"/>
      <c r="E45" s="17"/>
      <c r="F45" s="17"/>
      <c r="G45" s="18"/>
      <c r="H45" s="23"/>
      <c r="I45" s="18"/>
      <c r="J45" s="21"/>
      <c r="K45" s="21"/>
      <c r="L45" s="5"/>
    </row>
    <row r="46" spans="1:74" ht="5.25" customHeight="1">
      <c r="A46" s="62"/>
      <c r="B46" s="63"/>
      <c r="C46" s="62"/>
      <c r="D46" s="62"/>
      <c r="E46" s="17"/>
      <c r="F46" s="17"/>
      <c r="G46" s="18"/>
      <c r="H46" s="23"/>
      <c r="I46" s="18"/>
      <c r="J46" s="21"/>
      <c r="K46" s="21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>
      <c r="A47" s="62" t="s">
        <v>17</v>
      </c>
      <c r="B47" s="63"/>
      <c r="C47" s="62" t="s">
        <v>18</v>
      </c>
      <c r="D47" s="62"/>
      <c r="E47" s="17"/>
      <c r="F47" s="17"/>
      <c r="G47" s="18"/>
      <c r="H47" s="23"/>
      <c r="I47" s="18"/>
      <c r="J47" s="21"/>
      <c r="K47" s="21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>
      <c r="A48" s="62"/>
      <c r="B48" s="63"/>
      <c r="C48" s="62" t="s">
        <v>19</v>
      </c>
      <c r="D48" s="62"/>
      <c r="E48" s="17"/>
      <c r="F48" s="17"/>
      <c r="G48" s="18"/>
      <c r="H48" s="23"/>
      <c r="I48" s="18"/>
      <c r="J48" s="21"/>
      <c r="K48" s="21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>
      <c r="A49" s="62"/>
      <c r="B49" s="63"/>
      <c r="C49" s="62" t="s">
        <v>20</v>
      </c>
      <c r="D49" s="62"/>
      <c r="E49" s="17"/>
      <c r="F49" s="17"/>
      <c r="G49" s="18"/>
      <c r="H49" s="23"/>
      <c r="I49" s="18"/>
      <c r="J49" s="21"/>
      <c r="K49" s="21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>
      <c r="A50" s="62"/>
      <c r="B50" s="63"/>
      <c r="C50" s="62" t="s">
        <v>21</v>
      </c>
      <c r="D50" s="62"/>
      <c r="E50" s="17"/>
      <c r="F50" s="17"/>
      <c r="G50" s="18"/>
      <c r="H50" s="23"/>
      <c r="I50" s="18"/>
      <c r="J50" s="21"/>
      <c r="K50" s="21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5.25" customHeight="1">
      <c r="A51" s="62"/>
      <c r="B51" s="63"/>
      <c r="C51" s="62"/>
      <c r="D51" s="62"/>
      <c r="E51" s="17"/>
      <c r="F51" s="17"/>
      <c r="G51" s="18"/>
      <c r="H51" s="23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>
      <c r="A52" s="62" t="s">
        <v>24</v>
      </c>
      <c r="B52" s="63"/>
      <c r="C52" s="62"/>
      <c r="D52" s="62"/>
      <c r="E52" s="17"/>
      <c r="F52" s="17"/>
      <c r="G52" s="18"/>
      <c r="H52" s="23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5.25" customHeight="1">
      <c r="A53" s="64"/>
      <c r="B53" s="64"/>
      <c r="C53" s="64"/>
      <c r="D53" s="64"/>
      <c r="E53" s="24"/>
      <c r="F53" s="24"/>
      <c r="G53" s="24"/>
      <c r="H53" s="24"/>
      <c r="I53" s="24"/>
      <c r="J53" s="24"/>
      <c r="K53" s="24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>
      <c r="A54" s="65" t="s">
        <v>26</v>
      </c>
      <c r="B54" s="65"/>
      <c r="C54" s="65"/>
      <c r="D54" s="66"/>
      <c r="E54" s="19"/>
      <c r="F54" s="19"/>
      <c r="G54" s="19"/>
      <c r="H54" s="25"/>
      <c r="I54" s="19"/>
      <c r="J54" s="20"/>
      <c r="K54" s="20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>
      <c r="A55" s="60"/>
      <c r="B55" s="60"/>
      <c r="C55" s="60"/>
      <c r="D55" s="60"/>
      <c r="E55" s="19"/>
      <c r="F55" s="19"/>
      <c r="G55" s="19"/>
      <c r="H55" s="25"/>
      <c r="I55" s="19"/>
      <c r="J55" s="20"/>
      <c r="K55" s="20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>
      <c r="A56" s="61"/>
      <c r="B56" s="61"/>
      <c r="C56" s="61"/>
      <c r="D56" s="61"/>
      <c r="E56" s="19"/>
      <c r="F56" s="19"/>
      <c r="G56" s="19"/>
      <c r="H56" s="26"/>
      <c r="I56" s="19"/>
      <c r="J56" s="19"/>
      <c r="K56" s="19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>
      <c r="A57" s="19"/>
      <c r="B57" s="19"/>
      <c r="C57" s="19"/>
      <c r="D57" s="19"/>
      <c r="E57" s="19"/>
      <c r="F57" s="19"/>
      <c r="G57" s="19"/>
      <c r="H57" s="26"/>
      <c r="I57" s="19"/>
      <c r="J57" s="19"/>
      <c r="K57" s="19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>
      <c r="A58" s="19"/>
      <c r="B58" s="19"/>
      <c r="C58" s="19"/>
      <c r="D58" s="19"/>
      <c r="E58" s="19"/>
      <c r="F58" s="19"/>
      <c r="G58" s="19"/>
      <c r="H58" s="26"/>
      <c r="I58" s="19"/>
      <c r="J58" s="19"/>
      <c r="K58" s="19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>
      <c r="A59" s="12"/>
      <c r="B59" s="12"/>
      <c r="C59" s="12"/>
      <c r="D59" s="12"/>
      <c r="E59" s="27"/>
      <c r="F59" s="27"/>
      <c r="G59" s="14"/>
      <c r="H59" s="13"/>
      <c r="I59" s="14"/>
      <c r="J59" s="12"/>
      <c r="K59" s="12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>
      <c r="A60" s="12"/>
      <c r="B60" s="12"/>
      <c r="C60" s="12"/>
      <c r="D60" s="12"/>
      <c r="E60" s="27"/>
      <c r="F60" s="27"/>
      <c r="G60" s="14"/>
      <c r="H60" s="13"/>
      <c r="I60" s="14"/>
      <c r="J60" s="12"/>
      <c r="K60" s="12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>
      <c r="A61" s="12"/>
      <c r="B61" s="12"/>
      <c r="C61" s="12"/>
      <c r="D61" s="12"/>
      <c r="E61" s="27"/>
      <c r="F61" s="27"/>
      <c r="G61" s="14"/>
      <c r="H61" s="13"/>
      <c r="I61" s="14"/>
      <c r="J61" s="12"/>
      <c r="K61" s="1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>
      <c r="A62" s="12"/>
      <c r="B62" s="12"/>
      <c r="C62" s="12"/>
      <c r="D62" s="12"/>
      <c r="E62" s="27"/>
      <c r="F62" s="27"/>
      <c r="G62" s="14"/>
      <c r="H62" s="13"/>
      <c r="I62" s="14"/>
      <c r="J62" s="12"/>
      <c r="K62" s="1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>
      <c r="A63" s="12"/>
      <c r="B63" s="12"/>
      <c r="C63" s="12"/>
      <c r="D63" s="12"/>
      <c r="E63" s="27"/>
      <c r="F63" s="27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>
      <c r="A64" s="12"/>
      <c r="B64" s="12"/>
      <c r="C64" s="12"/>
      <c r="D64" s="12"/>
      <c r="E64" s="27"/>
      <c r="F64" s="27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>
      <c r="A65" s="12"/>
      <c r="B65" s="12"/>
      <c r="C65" s="12"/>
      <c r="D65" s="12"/>
      <c r="E65" s="27"/>
      <c r="F65" s="27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>
      <c r="A66" s="12"/>
      <c r="B66" s="12"/>
      <c r="C66" s="12"/>
      <c r="D66" s="12"/>
      <c r="E66" s="27"/>
      <c r="F66" s="27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>
      <c r="A67" s="20"/>
      <c r="B67" s="20"/>
      <c r="C67" s="20"/>
      <c r="D67" s="20"/>
      <c r="E67" s="15"/>
      <c r="F67" s="15"/>
      <c r="G67" s="19"/>
      <c r="H67" s="25"/>
      <c r="I67" s="19"/>
      <c r="J67" s="20"/>
      <c r="K67" s="20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>
      <c r="A68" s="20"/>
      <c r="B68" s="20"/>
      <c r="C68" s="20"/>
      <c r="D68" s="20"/>
      <c r="E68" s="15"/>
      <c r="F68" s="15"/>
      <c r="G68" s="19"/>
      <c r="H68" s="25"/>
      <c r="I68" s="19"/>
      <c r="J68" s="20"/>
      <c r="K68" s="20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>
      <c r="A69" s="20"/>
      <c r="B69" s="20"/>
      <c r="C69" s="20"/>
      <c r="D69" s="20"/>
      <c r="E69" s="15"/>
      <c r="F69" s="15"/>
      <c r="G69" s="16"/>
      <c r="H69" s="25"/>
      <c r="I69" s="19"/>
      <c r="J69" s="20"/>
      <c r="K69" s="20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>
      <c r="A70" s="20"/>
      <c r="B70" s="20"/>
      <c r="C70" s="20"/>
      <c r="D70" s="20"/>
      <c r="E70" s="15"/>
      <c r="F70" s="15"/>
      <c r="G70" s="16"/>
      <c r="H70" s="25"/>
      <c r="I70" s="19"/>
      <c r="J70" s="20"/>
      <c r="K70" s="20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>
      <c r="A71" s="20"/>
      <c r="B71" s="20"/>
      <c r="C71" s="20"/>
      <c r="D71" s="20"/>
      <c r="E71" s="15"/>
      <c r="F71" s="15"/>
      <c r="G71" s="16"/>
      <c r="H71" s="25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>
      <c r="A72" s="20"/>
      <c r="B72" s="20"/>
      <c r="C72" s="20"/>
      <c r="D72" s="20"/>
      <c r="E72" s="15"/>
      <c r="F72" s="15"/>
      <c r="G72" s="16"/>
      <c r="H72" s="25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>
      <c r="A73" s="20"/>
      <c r="B73" s="20"/>
      <c r="C73" s="20"/>
      <c r="D73" s="20"/>
      <c r="E73" s="15"/>
      <c r="F73" s="15"/>
      <c r="G73" s="16"/>
      <c r="H73" s="25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>
      <c r="A74" s="20"/>
      <c r="B74" s="20"/>
      <c r="C74" s="20"/>
      <c r="D74" s="20"/>
      <c r="E74" s="15"/>
      <c r="F74" s="15"/>
      <c r="G74" s="16"/>
      <c r="H74" s="25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>
      <c r="A75" s="20"/>
      <c r="B75" s="20"/>
      <c r="C75" s="20"/>
      <c r="D75" s="24"/>
      <c r="E75" s="28"/>
      <c r="F75" s="28"/>
      <c r="G75" s="24"/>
      <c r="H75" s="24"/>
      <c r="I75" s="24"/>
      <c r="J75" s="24"/>
      <c r="K75" s="24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>
      <c r="A76" s="20"/>
      <c r="B76" s="20"/>
      <c r="C76" s="20"/>
      <c r="D76" s="24"/>
      <c r="E76" s="28"/>
      <c r="F76" s="28"/>
      <c r="G76" s="24"/>
      <c r="H76" s="24"/>
      <c r="I76" s="24"/>
      <c r="J76" s="24"/>
      <c r="K76" s="24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>
      <c r="A77" s="20"/>
      <c r="B77" s="20"/>
      <c r="C77" s="20"/>
      <c r="D77" s="24"/>
      <c r="E77" s="28"/>
      <c r="F77" s="28"/>
      <c r="G77" s="24"/>
      <c r="H77" s="24"/>
      <c r="I77" s="24"/>
      <c r="J77" s="24"/>
      <c r="K77" s="24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>
      <c r="A78" s="20"/>
      <c r="B78" s="20"/>
      <c r="C78" s="20"/>
      <c r="D78" s="20"/>
      <c r="E78" s="15"/>
      <c r="F78" s="15"/>
      <c r="G78" s="16"/>
      <c r="H78" s="25"/>
      <c r="I78" s="19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>
      <c r="A79" s="20"/>
      <c r="B79" s="20"/>
      <c r="C79" s="20"/>
      <c r="D79" s="20"/>
      <c r="E79" s="15"/>
      <c r="F79" s="15"/>
      <c r="G79" s="16"/>
      <c r="H79" s="25"/>
      <c r="I79" s="19"/>
      <c r="J79" s="20"/>
      <c r="K79" s="20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>
      <c r="A80" s="20"/>
      <c r="B80" s="20"/>
      <c r="C80" s="20"/>
      <c r="D80" s="20"/>
      <c r="E80" s="15"/>
      <c r="F80" s="15"/>
      <c r="G80" s="16"/>
      <c r="H80" s="25"/>
      <c r="I80" s="19"/>
      <c r="J80" s="20"/>
      <c r="K80" s="20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>
      <c r="A81" s="20"/>
      <c r="B81" s="20"/>
      <c r="C81" s="20"/>
      <c r="D81" s="20"/>
      <c r="E81" s="15"/>
      <c r="F81" s="15"/>
      <c r="G81" s="16"/>
      <c r="H81" s="25"/>
      <c r="I81" s="19"/>
      <c r="J81" s="20"/>
      <c r="K81" s="20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</sheetData>
  <sortState ref="A12:N41">
    <sortCondition ref="K12:K41"/>
    <sortCondition ref="J12:J41"/>
    <sortCondition ref="A12:A41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3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0"/>
  <sheetViews>
    <sheetView workbookViewId="0">
      <pane ySplit="8" topLeftCell="A40" activePane="bottomLeft" state="frozen"/>
      <selection pane="bottomLeft" activeCell="C53" sqref="C53"/>
    </sheetView>
  </sheetViews>
  <sheetFormatPr defaultRowHeight="15"/>
  <cols>
    <col min="1" max="1" width="23" style="69" customWidth="1"/>
    <col min="2" max="2" width="23.140625" style="69" customWidth="1"/>
    <col min="3" max="3" width="22.85546875" style="69" customWidth="1"/>
    <col min="4" max="4" width="65.7109375" style="69" customWidth="1"/>
    <col min="5" max="7" width="11.42578125" style="69" customWidth="1"/>
    <col min="8" max="8" width="8.140625" style="69" customWidth="1"/>
    <col min="9" max="9" width="6.5703125" style="69" customWidth="1"/>
    <col min="10" max="10" width="6.28515625" style="69" customWidth="1"/>
    <col min="11" max="16384" width="9.140625" style="69"/>
  </cols>
  <sheetData>
    <row r="1" spans="1:10" ht="23.25">
      <c r="A1" s="104"/>
      <c r="B1" s="108"/>
      <c r="C1" s="110"/>
      <c r="D1" s="109" t="s">
        <v>253</v>
      </c>
      <c r="E1" s="108"/>
      <c r="F1" s="108"/>
      <c r="G1" s="107"/>
      <c r="H1" s="106"/>
      <c r="I1" s="106"/>
      <c r="J1" s="106"/>
    </row>
    <row r="2" spans="1:10" ht="15.75">
      <c r="A2" s="105"/>
      <c r="B2" s="104"/>
      <c r="C2" s="103"/>
      <c r="D2" s="102" t="s">
        <v>29</v>
      </c>
      <c r="E2" s="101"/>
      <c r="F2" s="100"/>
      <c r="G2" s="99"/>
      <c r="H2" s="98"/>
      <c r="I2" s="98"/>
      <c r="J2" s="98"/>
    </row>
    <row r="3" spans="1:10">
      <c r="A3" s="97"/>
      <c r="B3" s="96"/>
      <c r="C3" s="95" t="s">
        <v>252</v>
      </c>
      <c r="D3" s="94">
        <f>D5/C5</f>
        <v>182165.32500000001</v>
      </c>
      <c r="E3" s="89"/>
      <c r="F3" s="93"/>
      <c r="G3" s="92"/>
      <c r="H3" s="86"/>
      <c r="I3" s="81"/>
      <c r="J3" s="81"/>
    </row>
    <row r="4" spans="1:10">
      <c r="A4" s="91"/>
      <c r="B4" s="91"/>
      <c r="C4" s="90"/>
      <c r="D4" s="90"/>
      <c r="E4" s="89"/>
      <c r="F4" s="88"/>
      <c r="G4" s="87"/>
      <c r="H4" s="86"/>
      <c r="I4" s="81"/>
      <c r="J4" s="81"/>
    </row>
    <row r="5" spans="1:10">
      <c r="A5" s="164" t="s">
        <v>251</v>
      </c>
      <c r="B5" s="164"/>
      <c r="C5" s="85">
        <f>COUNT(G9:G74)</f>
        <v>40</v>
      </c>
      <c r="D5" s="84">
        <f>SUM(G9:G235)</f>
        <v>7286613</v>
      </c>
      <c r="E5" s="83"/>
      <c r="F5" s="83"/>
      <c r="G5" s="82"/>
      <c r="H5" s="81"/>
      <c r="I5" s="81"/>
      <c r="J5" s="81"/>
    </row>
    <row r="6" spans="1:10">
      <c r="A6" s="165" t="s">
        <v>4</v>
      </c>
      <c r="B6" s="165" t="s">
        <v>5</v>
      </c>
      <c r="C6" s="165" t="s">
        <v>6</v>
      </c>
      <c r="D6" s="167" t="s">
        <v>7</v>
      </c>
      <c r="E6" s="155" t="s">
        <v>10</v>
      </c>
      <c r="F6" s="155" t="s">
        <v>11</v>
      </c>
      <c r="G6" s="157" t="s">
        <v>250</v>
      </c>
      <c r="H6" s="159" t="s">
        <v>8</v>
      </c>
      <c r="I6" s="159" t="s">
        <v>9</v>
      </c>
      <c r="J6" s="161" t="s">
        <v>249</v>
      </c>
    </row>
    <row r="7" spans="1:10">
      <c r="A7" s="165"/>
      <c r="B7" s="165"/>
      <c r="C7" s="165"/>
      <c r="D7" s="168"/>
      <c r="E7" s="155"/>
      <c r="F7" s="155"/>
      <c r="G7" s="157"/>
      <c r="H7" s="159"/>
      <c r="I7" s="159"/>
      <c r="J7" s="162"/>
    </row>
    <row r="8" spans="1:10" ht="15.75" thickBot="1">
      <c r="A8" s="166"/>
      <c r="B8" s="166"/>
      <c r="C8" s="166"/>
      <c r="D8" s="169"/>
      <c r="E8" s="156"/>
      <c r="F8" s="156"/>
      <c r="G8" s="158"/>
      <c r="H8" s="160"/>
      <c r="I8" s="160"/>
      <c r="J8" s="163"/>
    </row>
    <row r="9" spans="1:10" ht="15.75" thickTop="1">
      <c r="A9" s="78" t="s">
        <v>248</v>
      </c>
      <c r="B9" s="78"/>
      <c r="C9" s="78" t="s">
        <v>91</v>
      </c>
      <c r="D9" s="130" t="s">
        <v>247</v>
      </c>
      <c r="E9" s="80">
        <v>41365</v>
      </c>
      <c r="F9" s="80">
        <v>41730</v>
      </c>
      <c r="G9" s="79">
        <v>115826</v>
      </c>
      <c r="H9" s="78" t="s">
        <v>237</v>
      </c>
      <c r="I9" s="78" t="s">
        <v>36</v>
      </c>
      <c r="J9" s="78">
        <v>23</v>
      </c>
    </row>
    <row r="10" spans="1:10" ht="30">
      <c r="A10" s="72" t="s">
        <v>246</v>
      </c>
      <c r="B10" s="72"/>
      <c r="C10" s="72" t="s">
        <v>245</v>
      </c>
      <c r="D10" s="131" t="s">
        <v>244</v>
      </c>
      <c r="E10" s="74">
        <v>40831</v>
      </c>
      <c r="F10" s="74">
        <v>42004</v>
      </c>
      <c r="G10" s="73">
        <v>15000</v>
      </c>
      <c r="H10" s="72" t="s">
        <v>237</v>
      </c>
      <c r="I10" s="72" t="s">
        <v>36</v>
      </c>
      <c r="J10" s="72">
        <v>1</v>
      </c>
    </row>
    <row r="11" spans="1:10" ht="30">
      <c r="A11" s="72" t="s">
        <v>240</v>
      </c>
      <c r="B11" s="72"/>
      <c r="C11" s="72" t="s">
        <v>243</v>
      </c>
      <c r="D11" s="131" t="s">
        <v>242</v>
      </c>
      <c r="E11" s="74">
        <v>41153</v>
      </c>
      <c r="F11" s="74">
        <v>42246</v>
      </c>
      <c r="G11" s="73">
        <v>751596</v>
      </c>
      <c r="H11" s="72" t="s">
        <v>237</v>
      </c>
      <c r="I11" s="72" t="s">
        <v>36</v>
      </c>
      <c r="J11" s="72">
        <v>35</v>
      </c>
    </row>
    <row r="12" spans="1:10">
      <c r="A12" s="75" t="s">
        <v>240</v>
      </c>
      <c r="B12" s="75"/>
      <c r="C12" s="75" t="s">
        <v>239</v>
      </c>
      <c r="D12" s="132" t="s">
        <v>241</v>
      </c>
      <c r="E12" s="77">
        <v>41153</v>
      </c>
      <c r="F12" s="77">
        <v>42613</v>
      </c>
      <c r="G12" s="76">
        <v>280540</v>
      </c>
      <c r="H12" s="75" t="s">
        <v>237</v>
      </c>
      <c r="I12" s="75" t="s">
        <v>36</v>
      </c>
      <c r="J12" s="75">
        <v>36</v>
      </c>
    </row>
    <row r="13" spans="1:10">
      <c r="A13" s="72" t="s">
        <v>240</v>
      </c>
      <c r="B13" s="72"/>
      <c r="C13" s="72" t="s">
        <v>239</v>
      </c>
      <c r="D13" s="131" t="s">
        <v>238</v>
      </c>
      <c r="E13" s="74">
        <v>41153</v>
      </c>
      <c r="F13" s="74">
        <v>42613</v>
      </c>
      <c r="G13" s="73">
        <v>275290</v>
      </c>
      <c r="H13" s="72" t="s">
        <v>237</v>
      </c>
      <c r="I13" s="72" t="s">
        <v>36</v>
      </c>
      <c r="J13" s="72">
        <v>37</v>
      </c>
    </row>
    <row r="14" spans="1:10" ht="30">
      <c r="A14" s="72" t="s">
        <v>236</v>
      </c>
      <c r="B14" s="72"/>
      <c r="C14" s="72" t="s">
        <v>235</v>
      </c>
      <c r="D14" s="131" t="s">
        <v>234</v>
      </c>
      <c r="E14" s="74">
        <v>41153</v>
      </c>
      <c r="F14" s="74">
        <v>41882</v>
      </c>
      <c r="G14" s="73">
        <v>300000</v>
      </c>
      <c r="H14" s="72" t="s">
        <v>61</v>
      </c>
      <c r="I14" s="72" t="s">
        <v>36</v>
      </c>
      <c r="J14" s="72">
        <v>22</v>
      </c>
    </row>
    <row r="15" spans="1:10">
      <c r="A15" s="72" t="s">
        <v>75</v>
      </c>
      <c r="B15" s="72"/>
      <c r="C15" s="72" t="s">
        <v>233</v>
      </c>
      <c r="D15" s="131" t="s">
        <v>232</v>
      </c>
      <c r="E15" s="74">
        <v>41061</v>
      </c>
      <c r="F15" s="74">
        <v>41333</v>
      </c>
      <c r="G15" s="73">
        <v>49500</v>
      </c>
      <c r="H15" s="72" t="s">
        <v>61</v>
      </c>
      <c r="I15" s="72" t="s">
        <v>36</v>
      </c>
      <c r="J15" s="72">
        <v>38</v>
      </c>
    </row>
    <row r="16" spans="1:10">
      <c r="A16" s="75" t="s">
        <v>86</v>
      </c>
      <c r="B16" s="75"/>
      <c r="C16" s="75" t="s">
        <v>231</v>
      </c>
      <c r="D16" s="132" t="s">
        <v>89</v>
      </c>
      <c r="E16" s="77">
        <v>40909</v>
      </c>
      <c r="F16" s="77">
        <v>41090</v>
      </c>
      <c r="G16" s="76">
        <v>30000</v>
      </c>
      <c r="H16" s="75" t="s">
        <v>35</v>
      </c>
      <c r="I16" s="75" t="s">
        <v>36</v>
      </c>
      <c r="J16" s="75">
        <v>20</v>
      </c>
    </row>
    <row r="17" spans="1:10">
      <c r="A17" s="72" t="s">
        <v>90</v>
      </c>
      <c r="B17" s="72"/>
      <c r="C17" s="72" t="s">
        <v>91</v>
      </c>
      <c r="D17" s="131" t="s">
        <v>230</v>
      </c>
      <c r="E17" s="74">
        <v>39844</v>
      </c>
      <c r="F17" s="74">
        <v>41305</v>
      </c>
      <c r="G17" s="73">
        <v>16000</v>
      </c>
      <c r="H17" s="72" t="s">
        <v>35</v>
      </c>
      <c r="I17" s="72" t="s">
        <v>36</v>
      </c>
      <c r="J17" s="72">
        <v>40</v>
      </c>
    </row>
    <row r="18" spans="1:10" ht="30">
      <c r="A18" s="72" t="s">
        <v>229</v>
      </c>
      <c r="B18" s="72" t="s">
        <v>211</v>
      </c>
      <c r="C18" s="72" t="s">
        <v>91</v>
      </c>
      <c r="D18" s="131" t="s">
        <v>210</v>
      </c>
      <c r="E18" s="74">
        <v>40040</v>
      </c>
      <c r="F18" s="74">
        <v>41121</v>
      </c>
      <c r="G18" s="73"/>
      <c r="H18" s="72" t="s">
        <v>81</v>
      </c>
      <c r="I18" s="72" t="s">
        <v>36</v>
      </c>
      <c r="J18" s="72">
        <v>25</v>
      </c>
    </row>
    <row r="19" spans="1:10" ht="30">
      <c r="A19" s="72" t="s">
        <v>228</v>
      </c>
      <c r="B19" s="72" t="s">
        <v>227</v>
      </c>
      <c r="C19" s="72" t="s">
        <v>214</v>
      </c>
      <c r="D19" s="131" t="s">
        <v>213</v>
      </c>
      <c r="E19" s="74">
        <v>40893</v>
      </c>
      <c r="F19" s="74">
        <v>41598</v>
      </c>
      <c r="G19" s="73"/>
      <c r="H19" s="72" t="s">
        <v>81</v>
      </c>
      <c r="I19" s="72" t="s">
        <v>36</v>
      </c>
      <c r="J19" s="72">
        <v>6</v>
      </c>
    </row>
    <row r="20" spans="1:10" ht="30">
      <c r="A20" s="75" t="s">
        <v>226</v>
      </c>
      <c r="B20" s="75" t="s">
        <v>139</v>
      </c>
      <c r="C20" s="75" t="s">
        <v>137</v>
      </c>
      <c r="D20" s="132" t="s">
        <v>136</v>
      </c>
      <c r="E20" s="77">
        <v>40909</v>
      </c>
      <c r="F20" s="77">
        <v>41274</v>
      </c>
      <c r="G20" s="76"/>
      <c r="H20" s="75" t="s">
        <v>81</v>
      </c>
      <c r="I20" s="75" t="s">
        <v>36</v>
      </c>
      <c r="J20" s="75">
        <v>15</v>
      </c>
    </row>
    <row r="21" spans="1:10" ht="30">
      <c r="A21" s="72" t="s">
        <v>113</v>
      </c>
      <c r="B21" s="72"/>
      <c r="C21" s="72" t="s">
        <v>91</v>
      </c>
      <c r="D21" s="131" t="s">
        <v>210</v>
      </c>
      <c r="E21" s="74">
        <v>40040</v>
      </c>
      <c r="F21" s="74">
        <v>41121</v>
      </c>
      <c r="G21" s="73">
        <v>6000</v>
      </c>
      <c r="H21" s="72" t="s">
        <v>81</v>
      </c>
      <c r="I21" s="72" t="s">
        <v>36</v>
      </c>
      <c r="J21" s="72">
        <v>25</v>
      </c>
    </row>
    <row r="22" spans="1:10">
      <c r="A22" s="72" t="s">
        <v>113</v>
      </c>
      <c r="B22" s="72" t="s">
        <v>225</v>
      </c>
      <c r="C22" s="72" t="s">
        <v>83</v>
      </c>
      <c r="D22" s="131" t="s">
        <v>116</v>
      </c>
      <c r="E22" s="74">
        <v>40926</v>
      </c>
      <c r="F22" s="74">
        <v>41274</v>
      </c>
      <c r="G22" s="73"/>
      <c r="H22" s="72" t="s">
        <v>81</v>
      </c>
      <c r="I22" s="72" t="s">
        <v>36</v>
      </c>
      <c r="J22" s="72">
        <v>28</v>
      </c>
    </row>
    <row r="23" spans="1:10">
      <c r="A23" s="72" t="s">
        <v>224</v>
      </c>
      <c r="B23" s="72"/>
      <c r="C23" s="72" t="s">
        <v>223</v>
      </c>
      <c r="D23" s="131" t="s">
        <v>222</v>
      </c>
      <c r="E23" s="74">
        <v>41091</v>
      </c>
      <c r="F23" s="74">
        <v>41363</v>
      </c>
      <c r="G23" s="73">
        <v>25000</v>
      </c>
      <c r="H23" s="72" t="s">
        <v>81</v>
      </c>
      <c r="I23" s="72" t="s">
        <v>36</v>
      </c>
      <c r="J23" s="72">
        <v>8</v>
      </c>
    </row>
    <row r="24" spans="1:10">
      <c r="A24" s="75" t="s">
        <v>82</v>
      </c>
      <c r="B24" s="75"/>
      <c r="C24" s="75" t="s">
        <v>83</v>
      </c>
      <c r="D24" s="132" t="s">
        <v>84</v>
      </c>
      <c r="E24" s="77">
        <v>41000</v>
      </c>
      <c r="F24" s="77">
        <v>41274</v>
      </c>
      <c r="G24" s="76">
        <v>30000</v>
      </c>
      <c r="H24" s="75" t="s">
        <v>81</v>
      </c>
      <c r="I24" s="75" t="s">
        <v>36</v>
      </c>
      <c r="J24" s="75">
        <v>18</v>
      </c>
    </row>
    <row r="25" spans="1:10">
      <c r="A25" s="72" t="s">
        <v>82</v>
      </c>
      <c r="B25" s="72"/>
      <c r="C25" s="72" t="s">
        <v>83</v>
      </c>
      <c r="D25" s="131" t="s">
        <v>116</v>
      </c>
      <c r="E25" s="74">
        <v>40926</v>
      </c>
      <c r="F25" s="74">
        <v>41274</v>
      </c>
      <c r="G25" s="73">
        <v>100000</v>
      </c>
      <c r="H25" s="72" t="s">
        <v>81</v>
      </c>
      <c r="I25" s="72" t="s">
        <v>36</v>
      </c>
      <c r="J25" s="72">
        <v>28</v>
      </c>
    </row>
    <row r="26" spans="1:10">
      <c r="A26" s="72" t="s">
        <v>221</v>
      </c>
      <c r="B26" s="72"/>
      <c r="C26" s="72" t="s">
        <v>220</v>
      </c>
      <c r="D26" s="131" t="s">
        <v>219</v>
      </c>
      <c r="E26" s="74">
        <v>41091</v>
      </c>
      <c r="F26" s="74">
        <v>41364</v>
      </c>
      <c r="G26" s="73">
        <v>50000</v>
      </c>
      <c r="H26" s="72" t="s">
        <v>81</v>
      </c>
      <c r="I26" s="72" t="s">
        <v>36</v>
      </c>
      <c r="J26" s="72">
        <v>10</v>
      </c>
    </row>
    <row r="27" spans="1:10" ht="30">
      <c r="A27" s="72" t="s">
        <v>218</v>
      </c>
      <c r="B27" s="72"/>
      <c r="C27" s="72" t="s">
        <v>91</v>
      </c>
      <c r="D27" s="131" t="s">
        <v>217</v>
      </c>
      <c r="E27" s="74">
        <v>41030</v>
      </c>
      <c r="F27" s="72" t="s">
        <v>216</v>
      </c>
      <c r="G27" s="73">
        <v>79998</v>
      </c>
      <c r="H27" s="72" t="s">
        <v>81</v>
      </c>
      <c r="I27" s="72" t="s">
        <v>36</v>
      </c>
      <c r="J27" s="72">
        <v>9</v>
      </c>
    </row>
    <row r="28" spans="1:10" ht="30">
      <c r="A28" s="133" t="s">
        <v>215</v>
      </c>
      <c r="B28" s="133"/>
      <c r="C28" s="133" t="s">
        <v>214</v>
      </c>
      <c r="D28" s="134" t="s">
        <v>213</v>
      </c>
      <c r="E28" s="135">
        <v>40893</v>
      </c>
      <c r="F28" s="135">
        <v>41598</v>
      </c>
      <c r="G28" s="136">
        <v>209346</v>
      </c>
      <c r="H28" s="133" t="s">
        <v>81</v>
      </c>
      <c r="I28" s="133" t="s">
        <v>36</v>
      </c>
      <c r="J28" s="133">
        <v>6</v>
      </c>
    </row>
    <row r="29" spans="1:10" ht="30">
      <c r="A29" s="137" t="s">
        <v>212</v>
      </c>
      <c r="B29" s="137" t="s">
        <v>211</v>
      </c>
      <c r="C29" s="137" t="s">
        <v>91</v>
      </c>
      <c r="D29" s="138" t="s">
        <v>210</v>
      </c>
      <c r="E29" s="139">
        <v>40040</v>
      </c>
      <c r="F29" s="139">
        <v>41121</v>
      </c>
      <c r="G29" s="140"/>
      <c r="H29" s="137" t="s">
        <v>81</v>
      </c>
      <c r="I29" s="137" t="s">
        <v>36</v>
      </c>
      <c r="J29" s="137">
        <v>25</v>
      </c>
    </row>
    <row r="30" spans="1:10">
      <c r="A30" s="137" t="s">
        <v>209</v>
      </c>
      <c r="B30" s="137" t="s">
        <v>160</v>
      </c>
      <c r="C30" s="137" t="s">
        <v>91</v>
      </c>
      <c r="D30" s="138" t="s">
        <v>159</v>
      </c>
      <c r="E30" s="139">
        <v>41122</v>
      </c>
      <c r="F30" s="139">
        <v>42582</v>
      </c>
      <c r="G30" s="140"/>
      <c r="H30" s="137" t="s">
        <v>208</v>
      </c>
      <c r="I30" s="137" t="s">
        <v>199</v>
      </c>
      <c r="J30" s="137">
        <v>16</v>
      </c>
    </row>
    <row r="31" spans="1:10">
      <c r="A31" s="137" t="s">
        <v>205</v>
      </c>
      <c r="B31" s="137"/>
      <c r="C31" s="137" t="s">
        <v>45</v>
      </c>
      <c r="D31" s="138" t="s">
        <v>207</v>
      </c>
      <c r="E31" s="139">
        <v>40884</v>
      </c>
      <c r="F31" s="139">
        <v>40939</v>
      </c>
      <c r="G31" s="140">
        <v>3000</v>
      </c>
      <c r="H31" s="137" t="s">
        <v>48</v>
      </c>
      <c r="I31" s="137" t="s">
        <v>199</v>
      </c>
      <c r="J31" s="137">
        <v>12</v>
      </c>
    </row>
    <row r="32" spans="1:10">
      <c r="A32" s="133" t="s">
        <v>205</v>
      </c>
      <c r="B32" s="133"/>
      <c r="C32" s="133" t="s">
        <v>45</v>
      </c>
      <c r="D32" s="134" t="s">
        <v>206</v>
      </c>
      <c r="E32" s="135">
        <v>40899</v>
      </c>
      <c r="F32" s="135">
        <v>41000</v>
      </c>
      <c r="G32" s="136">
        <v>48112</v>
      </c>
      <c r="H32" s="133" t="s">
        <v>48</v>
      </c>
      <c r="I32" s="133" t="s">
        <v>199</v>
      </c>
      <c r="J32" s="133">
        <v>13</v>
      </c>
    </row>
    <row r="33" spans="1:10">
      <c r="A33" s="137" t="s">
        <v>205</v>
      </c>
      <c r="B33" s="137"/>
      <c r="C33" s="137" t="s">
        <v>45</v>
      </c>
      <c r="D33" s="138" t="s">
        <v>46</v>
      </c>
      <c r="E33" s="139">
        <v>40842</v>
      </c>
      <c r="F33" s="139">
        <v>40903</v>
      </c>
      <c r="G33" s="140">
        <v>51353</v>
      </c>
      <c r="H33" s="137" t="s">
        <v>48</v>
      </c>
      <c r="I33" s="137" t="s">
        <v>199</v>
      </c>
      <c r="J33" s="137">
        <v>14</v>
      </c>
    </row>
    <row r="34" spans="1:10">
      <c r="A34" s="137" t="s">
        <v>204</v>
      </c>
      <c r="B34" s="137"/>
      <c r="C34" s="137" t="s">
        <v>91</v>
      </c>
      <c r="D34" s="138" t="s">
        <v>201</v>
      </c>
      <c r="E34" s="139">
        <v>41091</v>
      </c>
      <c r="F34" s="139">
        <v>42185</v>
      </c>
      <c r="G34" s="140">
        <v>316091</v>
      </c>
      <c r="H34" s="137" t="s">
        <v>200</v>
      </c>
      <c r="I34" s="137" t="s">
        <v>199</v>
      </c>
      <c r="J34" s="137">
        <v>17</v>
      </c>
    </row>
    <row r="35" spans="1:10">
      <c r="A35" s="137" t="s">
        <v>203</v>
      </c>
      <c r="B35" s="137" t="s">
        <v>202</v>
      </c>
      <c r="C35" s="137" t="s">
        <v>91</v>
      </c>
      <c r="D35" s="138" t="s">
        <v>201</v>
      </c>
      <c r="E35" s="139">
        <v>41091</v>
      </c>
      <c r="F35" s="139">
        <v>42185</v>
      </c>
      <c r="G35" s="140"/>
      <c r="H35" s="137" t="s">
        <v>200</v>
      </c>
      <c r="I35" s="137" t="s">
        <v>199</v>
      </c>
      <c r="J35" s="137">
        <v>17</v>
      </c>
    </row>
    <row r="36" spans="1:10">
      <c r="A36" s="133" t="s">
        <v>198</v>
      </c>
      <c r="B36" s="133"/>
      <c r="C36" s="133" t="s">
        <v>197</v>
      </c>
      <c r="D36" s="134" t="s">
        <v>196</v>
      </c>
      <c r="E36" s="135">
        <v>41061</v>
      </c>
      <c r="F36" s="135">
        <v>41425</v>
      </c>
      <c r="G36" s="136">
        <v>75000</v>
      </c>
      <c r="H36" s="133" t="s">
        <v>66</v>
      </c>
      <c r="I36" s="133" t="s">
        <v>67</v>
      </c>
      <c r="J36" s="133">
        <v>21</v>
      </c>
    </row>
    <row r="37" spans="1:10" ht="30">
      <c r="A37" s="137" t="s">
        <v>195</v>
      </c>
      <c r="B37" s="137"/>
      <c r="C37" s="137" t="s">
        <v>192</v>
      </c>
      <c r="D37" s="138" t="s">
        <v>191</v>
      </c>
      <c r="E37" s="139">
        <v>41000</v>
      </c>
      <c r="F37" s="139">
        <v>42095</v>
      </c>
      <c r="G37" s="140">
        <v>80300</v>
      </c>
      <c r="H37" s="137" t="s">
        <v>105</v>
      </c>
      <c r="I37" s="137" t="s">
        <v>67</v>
      </c>
      <c r="J37" s="137">
        <v>30</v>
      </c>
    </row>
    <row r="38" spans="1:10" ht="30">
      <c r="A38" s="137" t="s">
        <v>194</v>
      </c>
      <c r="B38" s="137" t="s">
        <v>193</v>
      </c>
      <c r="C38" s="137" t="s">
        <v>192</v>
      </c>
      <c r="D38" s="138" t="s">
        <v>191</v>
      </c>
      <c r="E38" s="139">
        <v>41000</v>
      </c>
      <c r="F38" s="139">
        <v>42095</v>
      </c>
      <c r="G38" s="140"/>
      <c r="H38" s="137" t="s">
        <v>105</v>
      </c>
      <c r="I38" s="137" t="s">
        <v>67</v>
      </c>
      <c r="J38" s="137">
        <v>30</v>
      </c>
    </row>
    <row r="39" spans="1:10">
      <c r="A39" s="137" t="s">
        <v>190</v>
      </c>
      <c r="B39" s="137"/>
      <c r="C39" s="137" t="s">
        <v>189</v>
      </c>
      <c r="D39" s="138" t="s">
        <v>188</v>
      </c>
      <c r="E39" s="139">
        <v>41122</v>
      </c>
      <c r="F39" s="139">
        <v>42948</v>
      </c>
      <c r="G39" s="140">
        <v>122558</v>
      </c>
      <c r="H39" s="137" t="s">
        <v>105</v>
      </c>
      <c r="I39" s="137" t="s">
        <v>67</v>
      </c>
      <c r="J39" s="137">
        <v>29</v>
      </c>
    </row>
    <row r="40" spans="1:10" ht="30">
      <c r="A40" s="133" t="s">
        <v>101</v>
      </c>
      <c r="B40" s="133"/>
      <c r="C40" s="133" t="s">
        <v>187</v>
      </c>
      <c r="D40" s="134" t="s">
        <v>186</v>
      </c>
      <c r="E40" s="135">
        <v>40909</v>
      </c>
      <c r="F40" s="135">
        <v>41274</v>
      </c>
      <c r="G40" s="136">
        <v>29999</v>
      </c>
      <c r="H40" s="133" t="s">
        <v>105</v>
      </c>
      <c r="I40" s="133" t="s">
        <v>67</v>
      </c>
      <c r="J40" s="133">
        <v>4</v>
      </c>
    </row>
    <row r="41" spans="1:10">
      <c r="A41" s="137" t="s">
        <v>185</v>
      </c>
      <c r="B41" s="137"/>
      <c r="C41" s="141" t="s">
        <v>254</v>
      </c>
      <c r="D41" s="138" t="s">
        <v>184</v>
      </c>
      <c r="E41" s="139">
        <v>40940</v>
      </c>
      <c r="F41" s="139">
        <v>41305</v>
      </c>
      <c r="G41" s="140">
        <v>40000</v>
      </c>
      <c r="H41" s="137" t="s">
        <v>42</v>
      </c>
      <c r="I41" s="137" t="s">
        <v>43</v>
      </c>
      <c r="J41" s="137">
        <v>3</v>
      </c>
    </row>
    <row r="42" spans="1:10" ht="30">
      <c r="A42" s="137" t="s">
        <v>183</v>
      </c>
      <c r="B42" s="137"/>
      <c r="C42" s="141" t="s">
        <v>255</v>
      </c>
      <c r="D42" s="138" t="s">
        <v>182</v>
      </c>
      <c r="E42" s="139">
        <v>41061</v>
      </c>
      <c r="F42" s="139">
        <v>41426</v>
      </c>
      <c r="G42" s="140">
        <v>116250</v>
      </c>
      <c r="H42" s="137" t="s">
        <v>42</v>
      </c>
      <c r="I42" s="137" t="s">
        <v>43</v>
      </c>
      <c r="J42" s="137">
        <v>27</v>
      </c>
    </row>
    <row r="43" spans="1:10">
      <c r="A43" s="137" t="s">
        <v>181</v>
      </c>
      <c r="B43" s="137"/>
      <c r="C43" s="141" t="s">
        <v>256</v>
      </c>
      <c r="D43" s="138" t="s">
        <v>180</v>
      </c>
      <c r="E43" s="139">
        <v>41153</v>
      </c>
      <c r="F43" s="139">
        <v>42977</v>
      </c>
      <c r="G43" s="140">
        <v>636377</v>
      </c>
      <c r="H43" s="137" t="s">
        <v>42</v>
      </c>
      <c r="I43" s="137" t="s">
        <v>43</v>
      </c>
      <c r="J43" s="137">
        <v>26</v>
      </c>
    </row>
    <row r="44" spans="1:10" ht="30">
      <c r="A44" s="133" t="s">
        <v>179</v>
      </c>
      <c r="B44" s="133"/>
      <c r="C44" s="133" t="s">
        <v>178</v>
      </c>
      <c r="D44" s="134" t="s">
        <v>177</v>
      </c>
      <c r="E44" s="135">
        <v>41091</v>
      </c>
      <c r="F44" s="135">
        <v>41394</v>
      </c>
      <c r="G44" s="136">
        <v>14995</v>
      </c>
      <c r="H44" s="133" t="s">
        <v>175</v>
      </c>
      <c r="I44" s="133" t="s">
        <v>43</v>
      </c>
      <c r="J44" s="133">
        <v>32</v>
      </c>
    </row>
    <row r="45" spans="1:10">
      <c r="A45" s="137" t="s">
        <v>176</v>
      </c>
      <c r="B45" s="137" t="s">
        <v>160</v>
      </c>
      <c r="C45" s="137" t="s">
        <v>91</v>
      </c>
      <c r="D45" s="138" t="s">
        <v>159</v>
      </c>
      <c r="E45" s="139">
        <v>41122</v>
      </c>
      <c r="F45" s="139">
        <v>42582</v>
      </c>
      <c r="G45" s="140"/>
      <c r="H45" s="137" t="s">
        <v>175</v>
      </c>
      <c r="I45" s="137" t="s">
        <v>43</v>
      </c>
      <c r="J45" s="137">
        <v>16</v>
      </c>
    </row>
    <row r="46" spans="1:10">
      <c r="A46" s="137" t="s">
        <v>174</v>
      </c>
      <c r="B46" s="137"/>
      <c r="C46" s="137" t="s">
        <v>91</v>
      </c>
      <c r="D46" s="138" t="s">
        <v>162</v>
      </c>
      <c r="E46" s="139">
        <v>41153</v>
      </c>
      <c r="F46" s="139">
        <v>41882</v>
      </c>
      <c r="G46" s="140">
        <v>215489</v>
      </c>
      <c r="H46" s="137" t="s">
        <v>173</v>
      </c>
      <c r="I46" s="137" t="s">
        <v>43</v>
      </c>
      <c r="J46" s="137">
        <v>19</v>
      </c>
    </row>
    <row r="47" spans="1:10">
      <c r="A47" s="137" t="s">
        <v>172</v>
      </c>
      <c r="B47" s="137"/>
      <c r="C47" s="137" t="s">
        <v>155</v>
      </c>
      <c r="D47" s="138" t="s">
        <v>171</v>
      </c>
      <c r="E47" s="139">
        <v>41153</v>
      </c>
      <c r="F47" s="139">
        <v>42978</v>
      </c>
      <c r="G47" s="140">
        <v>35000</v>
      </c>
      <c r="H47" s="137" t="s">
        <v>150</v>
      </c>
      <c r="I47" s="137" t="s">
        <v>43</v>
      </c>
      <c r="J47" s="137">
        <v>34</v>
      </c>
    </row>
    <row r="48" spans="1:10">
      <c r="A48" s="133" t="s">
        <v>170</v>
      </c>
      <c r="B48" s="133"/>
      <c r="C48" s="133" t="s">
        <v>155</v>
      </c>
      <c r="D48" s="134" t="s">
        <v>169</v>
      </c>
      <c r="E48" s="135">
        <v>41153</v>
      </c>
      <c r="F48" s="135">
        <v>42978</v>
      </c>
      <c r="G48" s="136">
        <v>35000</v>
      </c>
      <c r="H48" s="133" t="s">
        <v>150</v>
      </c>
      <c r="I48" s="133" t="s">
        <v>43</v>
      </c>
      <c r="J48" s="133">
        <v>39</v>
      </c>
    </row>
    <row r="49" spans="1:10">
      <c r="A49" s="137" t="s">
        <v>168</v>
      </c>
      <c r="B49" s="137"/>
      <c r="C49" s="137" t="s">
        <v>91</v>
      </c>
      <c r="D49" s="138" t="s">
        <v>151</v>
      </c>
      <c r="E49" s="139">
        <v>41153</v>
      </c>
      <c r="F49" s="139">
        <v>42248</v>
      </c>
      <c r="G49" s="140">
        <v>296490</v>
      </c>
      <c r="H49" s="137" t="s">
        <v>150</v>
      </c>
      <c r="I49" s="137" t="s">
        <v>43</v>
      </c>
      <c r="J49" s="137">
        <v>11</v>
      </c>
    </row>
    <row r="50" spans="1:10">
      <c r="A50" s="137" t="s">
        <v>167</v>
      </c>
      <c r="B50" s="137"/>
      <c r="C50" s="137" t="s">
        <v>155</v>
      </c>
      <c r="D50" s="138" t="s">
        <v>166</v>
      </c>
      <c r="E50" s="139">
        <v>41153</v>
      </c>
      <c r="F50" s="139">
        <v>42978</v>
      </c>
      <c r="G50" s="140">
        <v>35000</v>
      </c>
      <c r="H50" s="137" t="s">
        <v>150</v>
      </c>
      <c r="I50" s="137" t="s">
        <v>43</v>
      </c>
      <c r="J50" s="137">
        <v>31</v>
      </c>
    </row>
    <row r="51" spans="1:10">
      <c r="A51" s="137" t="s">
        <v>165</v>
      </c>
      <c r="B51" s="137" t="s">
        <v>152</v>
      </c>
      <c r="C51" s="137" t="s">
        <v>91</v>
      </c>
      <c r="D51" s="138" t="s">
        <v>151</v>
      </c>
      <c r="E51" s="139">
        <v>41153</v>
      </c>
      <c r="F51" s="139">
        <v>42248</v>
      </c>
      <c r="G51" s="140"/>
      <c r="H51" s="137" t="s">
        <v>150</v>
      </c>
      <c r="I51" s="137" t="s">
        <v>43</v>
      </c>
      <c r="J51" s="137">
        <v>11</v>
      </c>
    </row>
    <row r="52" spans="1:10">
      <c r="A52" s="133" t="s">
        <v>164</v>
      </c>
      <c r="B52" s="133"/>
      <c r="C52" s="133" t="s">
        <v>91</v>
      </c>
      <c r="D52" s="134" t="s">
        <v>159</v>
      </c>
      <c r="E52" s="135">
        <v>41122</v>
      </c>
      <c r="F52" s="135">
        <v>42582</v>
      </c>
      <c r="G52" s="136">
        <v>600000</v>
      </c>
      <c r="H52" s="133" t="s">
        <v>150</v>
      </c>
      <c r="I52" s="133" t="s">
        <v>43</v>
      </c>
      <c r="J52" s="133">
        <v>16</v>
      </c>
    </row>
    <row r="53" spans="1:10">
      <c r="A53" s="137" t="s">
        <v>164</v>
      </c>
      <c r="B53" s="137" t="s">
        <v>163</v>
      </c>
      <c r="C53" s="137" t="s">
        <v>91</v>
      </c>
      <c r="D53" s="138" t="s">
        <v>162</v>
      </c>
      <c r="E53" s="139">
        <v>41153</v>
      </c>
      <c r="F53" s="139">
        <v>41882</v>
      </c>
      <c r="G53" s="140"/>
      <c r="H53" s="137" t="s">
        <v>150</v>
      </c>
      <c r="I53" s="137" t="s">
        <v>43</v>
      </c>
      <c r="J53" s="137">
        <v>19</v>
      </c>
    </row>
    <row r="54" spans="1:10">
      <c r="A54" s="137" t="s">
        <v>161</v>
      </c>
      <c r="B54" s="137" t="s">
        <v>160</v>
      </c>
      <c r="C54" s="137" t="s">
        <v>91</v>
      </c>
      <c r="D54" s="138" t="s">
        <v>159</v>
      </c>
      <c r="E54" s="139">
        <v>41122</v>
      </c>
      <c r="F54" s="139">
        <v>42582</v>
      </c>
      <c r="G54" s="140"/>
      <c r="H54" s="137" t="s">
        <v>150</v>
      </c>
      <c r="I54" s="137" t="s">
        <v>43</v>
      </c>
      <c r="J54" s="137">
        <v>16</v>
      </c>
    </row>
    <row r="55" spans="1:10">
      <c r="A55" s="137" t="s">
        <v>158</v>
      </c>
      <c r="B55" s="137"/>
      <c r="C55" s="137" t="s">
        <v>155</v>
      </c>
      <c r="D55" s="138" t="s">
        <v>157</v>
      </c>
      <c r="E55" s="139">
        <v>41153</v>
      </c>
      <c r="F55" s="139">
        <v>42978</v>
      </c>
      <c r="G55" s="140">
        <v>35000</v>
      </c>
      <c r="H55" s="137" t="s">
        <v>150</v>
      </c>
      <c r="I55" s="137" t="s">
        <v>43</v>
      </c>
      <c r="J55" s="137">
        <v>33</v>
      </c>
    </row>
    <row r="56" spans="1:10">
      <c r="A56" s="133" t="s">
        <v>156</v>
      </c>
      <c r="B56" s="133"/>
      <c r="C56" s="133" t="s">
        <v>155</v>
      </c>
      <c r="D56" s="134" t="s">
        <v>154</v>
      </c>
      <c r="E56" s="135">
        <v>41153</v>
      </c>
      <c r="F56" s="135">
        <v>42978</v>
      </c>
      <c r="G56" s="136">
        <v>35000</v>
      </c>
      <c r="H56" s="133" t="s">
        <v>150</v>
      </c>
      <c r="I56" s="133" t="s">
        <v>43</v>
      </c>
      <c r="J56" s="133">
        <v>24</v>
      </c>
    </row>
    <row r="57" spans="1:10">
      <c r="A57" s="137" t="s">
        <v>153</v>
      </c>
      <c r="B57" s="137" t="s">
        <v>152</v>
      </c>
      <c r="C57" s="137" t="s">
        <v>91</v>
      </c>
      <c r="D57" s="138" t="s">
        <v>151</v>
      </c>
      <c r="E57" s="139">
        <v>41153</v>
      </c>
      <c r="F57" s="139">
        <v>42248</v>
      </c>
      <c r="G57" s="140"/>
      <c r="H57" s="137" t="s">
        <v>150</v>
      </c>
      <c r="I57" s="137" t="s">
        <v>43</v>
      </c>
      <c r="J57" s="137">
        <v>11</v>
      </c>
    </row>
    <row r="58" spans="1:10" ht="30">
      <c r="A58" s="137" t="s">
        <v>149</v>
      </c>
      <c r="B58" s="137"/>
      <c r="C58" s="137" t="s">
        <v>91</v>
      </c>
      <c r="D58" s="138" t="s">
        <v>146</v>
      </c>
      <c r="E58" s="139">
        <v>41153</v>
      </c>
      <c r="F58" s="139">
        <v>42613</v>
      </c>
      <c r="G58" s="140">
        <v>1111643</v>
      </c>
      <c r="H58" s="137" t="s">
        <v>143</v>
      </c>
      <c r="I58" s="137" t="s">
        <v>43</v>
      </c>
      <c r="J58" s="137">
        <v>7</v>
      </c>
    </row>
    <row r="59" spans="1:10" ht="30">
      <c r="A59" s="137" t="s">
        <v>148</v>
      </c>
      <c r="B59" s="137" t="s">
        <v>147</v>
      </c>
      <c r="C59" s="137" t="s">
        <v>91</v>
      </c>
      <c r="D59" s="138" t="s">
        <v>146</v>
      </c>
      <c r="E59" s="139">
        <v>41153</v>
      </c>
      <c r="F59" s="139">
        <v>42613</v>
      </c>
      <c r="G59" s="140"/>
      <c r="H59" s="137" t="s">
        <v>143</v>
      </c>
      <c r="I59" s="137" t="s">
        <v>43</v>
      </c>
      <c r="J59" s="137">
        <v>7</v>
      </c>
    </row>
    <row r="60" spans="1:10" ht="30">
      <c r="A60" s="133" t="s">
        <v>145</v>
      </c>
      <c r="B60" s="133"/>
      <c r="C60" s="133" t="s">
        <v>91</v>
      </c>
      <c r="D60" s="134" t="s">
        <v>144</v>
      </c>
      <c r="E60" s="135">
        <v>41122</v>
      </c>
      <c r="F60" s="135">
        <v>42582</v>
      </c>
      <c r="G60" s="136">
        <v>508190</v>
      </c>
      <c r="H60" s="133" t="s">
        <v>143</v>
      </c>
      <c r="I60" s="133" t="s">
        <v>43</v>
      </c>
      <c r="J60" s="133">
        <v>2</v>
      </c>
    </row>
    <row r="61" spans="1:10" ht="30">
      <c r="A61" s="137" t="s">
        <v>142</v>
      </c>
      <c r="B61" s="137"/>
      <c r="C61" s="141" t="s">
        <v>257</v>
      </c>
      <c r="D61" s="138" t="s">
        <v>141</v>
      </c>
      <c r="E61" s="139">
        <v>41061</v>
      </c>
      <c r="F61" s="139">
        <v>42521</v>
      </c>
      <c r="G61" s="140">
        <v>433208</v>
      </c>
      <c r="H61" s="137" t="s">
        <v>72</v>
      </c>
      <c r="I61" s="137" t="s">
        <v>43</v>
      </c>
      <c r="J61" s="137">
        <v>5</v>
      </c>
    </row>
    <row r="62" spans="1:10" ht="30">
      <c r="A62" s="137" t="s">
        <v>140</v>
      </c>
      <c r="B62" s="137" t="s">
        <v>139</v>
      </c>
      <c r="C62" s="137" t="s">
        <v>137</v>
      </c>
      <c r="D62" s="138" t="s">
        <v>136</v>
      </c>
      <c r="E62" s="139">
        <v>40909</v>
      </c>
      <c r="F62" s="139">
        <v>41274</v>
      </c>
      <c r="G62" s="140"/>
      <c r="H62" s="137" t="s">
        <v>72</v>
      </c>
      <c r="I62" s="137" t="s">
        <v>43</v>
      </c>
      <c r="J62" s="137">
        <v>15</v>
      </c>
    </row>
    <row r="63" spans="1:10" ht="30">
      <c r="A63" s="137" t="s">
        <v>138</v>
      </c>
      <c r="B63" s="137"/>
      <c r="C63" s="137" t="s">
        <v>137</v>
      </c>
      <c r="D63" s="138" t="s">
        <v>136</v>
      </c>
      <c r="E63" s="139">
        <v>40909</v>
      </c>
      <c r="F63" s="139">
        <v>41274</v>
      </c>
      <c r="G63" s="140">
        <v>78462</v>
      </c>
      <c r="H63" s="137" t="s">
        <v>72</v>
      </c>
      <c r="I63" s="137" t="s">
        <v>43</v>
      </c>
      <c r="J63" s="137">
        <v>15</v>
      </c>
    </row>
    <row r="64" spans="1:10">
      <c r="A64" s="70"/>
      <c r="B64" s="70"/>
      <c r="C64" s="70"/>
      <c r="D64" s="70"/>
      <c r="E64" s="70"/>
      <c r="F64" s="70"/>
      <c r="G64" s="71"/>
      <c r="H64" s="70"/>
      <c r="I64" s="70"/>
      <c r="J64" s="70"/>
    </row>
    <row r="65" spans="1:10">
      <c r="A65" s="70"/>
      <c r="B65" s="70"/>
      <c r="C65" s="70"/>
      <c r="D65" s="70"/>
      <c r="E65" s="70"/>
      <c r="F65" s="70"/>
      <c r="G65" s="70"/>
      <c r="H65" s="70"/>
      <c r="I65" s="70"/>
      <c r="J65" s="70"/>
    </row>
    <row r="66" spans="1:10">
      <c r="A66" s="70"/>
      <c r="B66" s="70"/>
      <c r="C66" s="70"/>
      <c r="D66" s="70"/>
      <c r="E66" s="70"/>
      <c r="F66" s="70"/>
      <c r="G66" s="70"/>
      <c r="H66" s="70"/>
      <c r="I66" s="70"/>
      <c r="J66" s="70"/>
    </row>
    <row r="67" spans="1:10">
      <c r="A67" s="70"/>
      <c r="B67" s="70"/>
      <c r="C67" s="70"/>
      <c r="D67" s="70"/>
      <c r="E67" s="70"/>
      <c r="F67" s="70"/>
      <c r="G67" s="70"/>
      <c r="H67" s="70"/>
      <c r="I67" s="70"/>
      <c r="J67" s="70"/>
    </row>
    <row r="68" spans="1:10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>
      <c r="A69" s="70"/>
      <c r="B69" s="70"/>
      <c r="C69" s="70"/>
      <c r="D69" s="70"/>
      <c r="E69" s="70"/>
      <c r="F69" s="70"/>
      <c r="G69" s="70"/>
      <c r="H69" s="70"/>
      <c r="I69" s="70"/>
      <c r="J69" s="70"/>
    </row>
    <row r="70" spans="1:10">
      <c r="A70" s="70"/>
      <c r="B70" s="70"/>
      <c r="C70" s="70"/>
      <c r="D70" s="70"/>
      <c r="E70" s="70"/>
      <c r="F70" s="70"/>
      <c r="G70" s="70"/>
      <c r="H70" s="70"/>
      <c r="I70" s="70"/>
      <c r="J70" s="70"/>
    </row>
  </sheetData>
  <mergeCells count="11">
    <mergeCell ref="J6:J8"/>
    <mergeCell ref="A5:B5"/>
    <mergeCell ref="A6:A8"/>
    <mergeCell ref="B6:B8"/>
    <mergeCell ref="C6:C8"/>
    <mergeCell ref="D6:D8"/>
    <mergeCell ref="E6:E8"/>
    <mergeCell ref="F6:F8"/>
    <mergeCell ref="G6:G8"/>
    <mergeCell ref="H6:H8"/>
    <mergeCell ref="I6:I8"/>
  </mergeCells>
  <pageMargins left="0.25" right="0.25" top="0.4" bottom="0.5" header="0.05" footer="0.05"/>
  <pageSetup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Jennifer Ricks</cp:lastModifiedBy>
  <cp:lastPrinted>2012-02-03T22:32:54Z</cp:lastPrinted>
  <dcterms:created xsi:type="dcterms:W3CDTF">1996-12-04T22:56:15Z</dcterms:created>
  <dcterms:modified xsi:type="dcterms:W3CDTF">2012-03-13T14:37:44Z</dcterms:modified>
</cp:coreProperties>
</file>