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05" yWindow="60" windowWidth="25440" windowHeight="14070" activeTab="1"/>
  </bookViews>
  <sheets>
    <sheet name="Awards" sheetId="1" r:id="rId1"/>
    <sheet name="Proposals" sheetId="2" r:id="rId2"/>
  </sheets>
  <calcPr calcId="125725"/>
</workbook>
</file>

<file path=xl/calcChain.xml><?xml version="1.0" encoding="utf-8"?>
<calcChain xmlns="http://schemas.openxmlformats.org/spreadsheetml/2006/main">
  <c r="D5" i="2"/>
  <c r="D3" l="1"/>
  <c r="N42" i="1"/>
  <c r="M42"/>
  <c r="D7"/>
</calcChain>
</file>

<file path=xl/sharedStrings.xml><?xml version="1.0" encoding="utf-8"?>
<sst xmlns="http://schemas.openxmlformats.org/spreadsheetml/2006/main" count="673" uniqueCount="318">
  <si>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</si>
  <si>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</si>
  <si>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</si>
  <si>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</si>
  <si>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</si>
  <si>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</si>
  <si>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</si>
  <si>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</si>
  <si>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</si>
  <si>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</si>
  <si>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</si>
  <si>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</si>
  <si>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</si>
  <si>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</si>
  <si>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</si>
  <si>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</si>
  <si>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</si>
  <si>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</si>
  <si>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</si>
  <si>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</si>
  <si>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</si>
  <si>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</si>
  <si>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</si>
  <si>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</si>
  <si>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</si>
  <si>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</si>
  <si>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</si>
  <si>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</si>
  <si>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</si>
  <si>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May 2012</t>
  </si>
  <si>
    <t>Parker, Tory</t>
  </si>
  <si>
    <t>UT Dept. of Ag &amp; Food</t>
  </si>
  <si>
    <t>R0402205</t>
  </si>
  <si>
    <t>N</t>
  </si>
  <si>
    <t>ND&amp;FS</t>
  </si>
  <si>
    <t>LSCI</t>
  </si>
  <si>
    <t>Utah Red Raspberry Jam: The Effects of Processing and Storage on Color, Antioxidant Content and Flavor</t>
  </si>
  <si>
    <t>Talbot, Richard</t>
  </si>
  <si>
    <t>URS</t>
  </si>
  <si>
    <t>URS Morrison Site</t>
  </si>
  <si>
    <t>R0602389</t>
  </si>
  <si>
    <t>OPA</t>
  </si>
  <si>
    <t>FH&amp;SS</t>
  </si>
  <si>
    <t>Ward, Carol</t>
  </si>
  <si>
    <t>Erickson, Lance</t>
  </si>
  <si>
    <t>Yorgason, Jeremy</t>
  </si>
  <si>
    <t>VA SLC</t>
  </si>
  <si>
    <t>VRHRC IPA</t>
  </si>
  <si>
    <t>R0302456</t>
  </si>
  <si>
    <t>R0302458</t>
  </si>
  <si>
    <t>R0302457</t>
  </si>
  <si>
    <t>SOC</t>
  </si>
  <si>
    <t>SFL</t>
  </si>
  <si>
    <t>McLain, Tim</t>
  </si>
  <si>
    <t>AAI-Textron</t>
  </si>
  <si>
    <t>C-UAS Membership (NSF I/UCRC)</t>
  </si>
  <si>
    <t>R0602390</t>
  </si>
  <si>
    <t>ME</t>
  </si>
  <si>
    <t>E&amp;T</t>
  </si>
  <si>
    <t>Colton, Mark</t>
  </si>
  <si>
    <t>w/McLain, Tim</t>
  </si>
  <si>
    <t>Goodrich, Michael</t>
  </si>
  <si>
    <t>Beard, Randy</t>
  </si>
  <si>
    <t>ECEn</t>
  </si>
  <si>
    <t>U.  Central Florida(ARL)</t>
  </si>
  <si>
    <t>RCTA-H8 Dynamics of HR Military Teams &amp; Organizations</t>
  </si>
  <si>
    <t>R0302358</t>
  </si>
  <si>
    <t>C</t>
  </si>
  <si>
    <t>CS</t>
  </si>
  <si>
    <t>P&amp;MS</t>
  </si>
  <si>
    <t>Rupper, Summer</t>
  </si>
  <si>
    <t>NSF</t>
  </si>
  <si>
    <t>Collaborative Research: Annual Satellite era accumulation patterns over WAIS Divide</t>
  </si>
  <si>
    <t>R0112172</t>
  </si>
  <si>
    <t>GEOL</t>
  </si>
  <si>
    <t>Johnson, Leigh</t>
  </si>
  <si>
    <t>CSBR: Natural History Collections: Securing the BRY and OGDF Vascular Plant Collections Through Increased Storage Capacity</t>
  </si>
  <si>
    <t>R0112207</t>
  </si>
  <si>
    <t>BIO</t>
  </si>
  <si>
    <t>Bush, Michael</t>
  </si>
  <si>
    <t>American Councils for International Education</t>
  </si>
  <si>
    <t>Flagship Multi Media Library</t>
  </si>
  <si>
    <t>R0302459</t>
  </si>
  <si>
    <t>CLS</t>
  </si>
  <si>
    <t>HUM</t>
  </si>
  <si>
    <t>Seppi, Kevin</t>
  </si>
  <si>
    <t>UtopiaCompression (AF)</t>
  </si>
  <si>
    <t>Enhancing Cooperative Control with Hierarchical Intelligence and Learning</t>
  </si>
  <si>
    <t>R0302460</t>
  </si>
  <si>
    <t>w/Beard, Randy</t>
  </si>
  <si>
    <t>Nielson, Daniel</t>
  </si>
  <si>
    <t>Findley, Michael</t>
  </si>
  <si>
    <t>w/Nielson, Daniel</t>
  </si>
  <si>
    <t>Griffiths University</t>
  </si>
  <si>
    <t>Incorporation Services and Compliance to International Law</t>
  </si>
  <si>
    <t>R0802023</t>
  </si>
  <si>
    <t>POLSCI</t>
  </si>
  <si>
    <t>Adams, Byron</t>
  </si>
  <si>
    <t>U of Colorado(NSF)</t>
  </si>
  <si>
    <t>Increased Connectivity in a Polar Desert Resulting from Climate Warming:  McMurdo Dry Valley LTER Program</t>
  </si>
  <si>
    <t>R0302397</t>
  </si>
  <si>
    <t>Davis, Robert</t>
  </si>
  <si>
    <t>Moxtek</t>
  </si>
  <si>
    <t>X-ray Windows and Filters</t>
  </si>
  <si>
    <t>R0602313</t>
  </si>
  <si>
    <t>P&amp;A</t>
  </si>
  <si>
    <t>Vanfleet, Richard</t>
  </si>
  <si>
    <t>w/Davis, Robert</t>
  </si>
  <si>
    <t>Truscott, Tadd</t>
  </si>
  <si>
    <t>ONR</t>
  </si>
  <si>
    <t>Peer-instructive instrument development for SeaPerch: undergraduates teaching K-12 through hands-on experience</t>
  </si>
  <si>
    <t>R0202361</t>
  </si>
  <si>
    <t>Larsen, Randy</t>
  </si>
  <si>
    <t>US Army</t>
  </si>
  <si>
    <t>Dugway Tech Support for Summer 2012</t>
  </si>
  <si>
    <t>R0202335</t>
  </si>
  <si>
    <t>P&amp;WS</t>
  </si>
  <si>
    <t>Udall, Joshua</t>
  </si>
  <si>
    <t xml:space="preserve">Cotton, Inc. </t>
  </si>
  <si>
    <t>Genome Resequencing of Select Cotton Diploid Accessions</t>
  </si>
  <si>
    <t>R0602391</t>
  </si>
  <si>
    <t>Reynolds, Gary</t>
  </si>
  <si>
    <t>NIST</t>
  </si>
  <si>
    <t>NIST Summer Undergraduate Research Fellowships</t>
  </si>
  <si>
    <t>R0202362</t>
  </si>
  <si>
    <t>ORCA</t>
  </si>
  <si>
    <t>McBride, John</t>
  </si>
  <si>
    <t>U of Illinois(DOE)</t>
  </si>
  <si>
    <t>Assessment of the Geological Carbon Sequestration Options in the Illinois Basin: Phase II and Phase III</t>
  </si>
  <si>
    <t>R0302254</t>
  </si>
  <si>
    <t>A planning workshop for a McMurdo Dry Valley Terrestrial Observation Network</t>
  </si>
  <si>
    <t>R0112208</t>
  </si>
  <si>
    <t>McMillan, Brock</t>
  </si>
  <si>
    <t>Small Mammals at U.S. Dugway Proving Ground: Prey-base dynamics and rare species</t>
  </si>
  <si>
    <t>R0202329</t>
  </si>
  <si>
    <t>w/McMillan, Brock</t>
  </si>
  <si>
    <t>Pinnegar, Stefinee</t>
  </si>
  <si>
    <t>US Dept of Education</t>
  </si>
  <si>
    <t>Simultaneous RENEWAL for the Education of English Learners through Professional Development for University Faculty and Public School Teachers</t>
  </si>
  <si>
    <t>R0132022</t>
  </si>
  <si>
    <t>TED</t>
  </si>
  <si>
    <t>EDUC</t>
  </si>
  <si>
    <t>Anderson, Val Jo</t>
  </si>
  <si>
    <t>USDA Forest Service</t>
  </si>
  <si>
    <t>Rangeland Health Assesment - Wasatch Plateau</t>
  </si>
  <si>
    <t>R0202363</t>
  </si>
  <si>
    <t>URS Corp</t>
  </si>
  <si>
    <t>Spor Mountain</t>
  </si>
  <si>
    <t>R0602374</t>
  </si>
  <si>
    <t>Crandall, Keith</t>
  </si>
  <si>
    <t>Collaborative Research: Automated and Community-Driven Synthesis of the Tree of Life</t>
  </si>
  <si>
    <t>R0112209</t>
  </si>
  <si>
    <t>Lee, Milton</t>
  </si>
  <si>
    <t>Torion</t>
  </si>
  <si>
    <t>R0602103</t>
  </si>
  <si>
    <t>CHMBIO</t>
  </si>
  <si>
    <t>Supplies</t>
  </si>
  <si>
    <t>R0202080</t>
  </si>
  <si>
    <t>Chemical and Biological Agent Detector</t>
  </si>
  <si>
    <t>Jensen, Greg</t>
  </si>
  <si>
    <t>Boeing</t>
  </si>
  <si>
    <t>Collaborative Multi-User Cad Case Study</t>
  </si>
  <si>
    <t>R0602364</t>
  </si>
  <si>
    <t>Nelson, Tracy</t>
  </si>
  <si>
    <t>Sorensen, Carl</t>
  </si>
  <si>
    <t>w/Nelson, Tracy</t>
  </si>
  <si>
    <t>Petrobras</t>
  </si>
  <si>
    <t>Friction Stir Processing (I/UCRC) Membership</t>
  </si>
  <si>
    <t>R0602392</t>
  </si>
  <si>
    <t>Graves, Steven</t>
  </si>
  <si>
    <t>Sera (UT TCIP)</t>
  </si>
  <si>
    <t>Serum Proteomic Diagnosis of Endometriosis</t>
  </si>
  <si>
    <t>R0482025</t>
  </si>
  <si>
    <t>Pope, C. Arden</t>
  </si>
  <si>
    <t>Cleveland Clinic (EPA)</t>
  </si>
  <si>
    <t>Association of Short-Term Pollution Exposures with Childhood Autoimmune Disease</t>
  </si>
  <si>
    <t>R0302461</t>
  </si>
  <si>
    <t>ECON</t>
  </si>
  <si>
    <t>Wheeler, Dean</t>
  </si>
  <si>
    <t>Duracell (Procter&amp;Gamble)</t>
  </si>
  <si>
    <t>Fundamental Investigation of Composition Improvements for High-Power Alkaline Batteries</t>
  </si>
  <si>
    <t>R0602393</t>
  </si>
  <si>
    <t>CHEME</t>
  </si>
  <si>
    <t>Idaho Power</t>
  </si>
  <si>
    <t>Upper Salmon to Wells</t>
  </si>
  <si>
    <t>R0602359</t>
  </si>
  <si>
    <t>Hawkins, Aaron</t>
  </si>
  <si>
    <t>UC Santa Cruz (NIH)</t>
  </si>
  <si>
    <t>A Dual-Nanopore Instrument for Single DNA Measurements and Control</t>
  </si>
  <si>
    <t>R0302462</t>
  </si>
  <si>
    <t>Sportsmen for Fish and Wildlife</t>
  </si>
  <si>
    <t>Strawberry Valley Sage Grouse Recovery Project</t>
  </si>
  <si>
    <t>R0602163</t>
  </si>
  <si>
    <t>Carbon Nanotube Templated Battery Electrodes</t>
  </si>
  <si>
    <t>R0112211</t>
  </si>
  <si>
    <t>Harb, John</t>
  </si>
  <si>
    <t>A dual-nanopore instrument for single DNA measurements and control</t>
  </si>
  <si>
    <t>UC Santa Cruz</t>
  </si>
  <si>
    <t>Hawkins, John</t>
  </si>
  <si>
    <t>Assessment as a tool to improve evolutionary literacy</t>
  </si>
  <si>
    <t>w/ Jensen, Jamie</t>
  </si>
  <si>
    <t>Kauwe, John</t>
  </si>
  <si>
    <t>Johnson, Jerry</t>
  </si>
  <si>
    <t>Gill, Richard</t>
  </si>
  <si>
    <t>Jensen, Jamie</t>
  </si>
  <si>
    <t>The mechanism of ribosome stalling and rescue</t>
  </si>
  <si>
    <t>NIH</t>
  </si>
  <si>
    <t>Buskirk, Allen</t>
  </si>
  <si>
    <t>Utah red rapsberry jam specialty market: utilizing the waste stream to improve the nutritional properties of local jam</t>
  </si>
  <si>
    <t>UT Department of Agriculture and Food</t>
  </si>
  <si>
    <t>P&amp;DB</t>
  </si>
  <si>
    <t>Ceramides in aging and mitochondrial function</t>
  </si>
  <si>
    <t>Bikman, Benjamin</t>
  </si>
  <si>
    <t>Use of ceragenins in the treatment of infections caused by priority pathogens</t>
  </si>
  <si>
    <t>Savage, Paul</t>
  </si>
  <si>
    <t>Coordinated Junior Core</t>
  </si>
  <si>
    <t>w/ Schultz, Stephen</t>
  </si>
  <si>
    <t>Mazzeo, Brian</t>
  </si>
  <si>
    <t>Hutchings, Brad</t>
  </si>
  <si>
    <t>Schultz, Stephen</t>
  </si>
  <si>
    <t>Climate Change in dryland regions: the sensitivity and thesholds in biocrusts, native and invasive plants, dust production and snowmelt</t>
  </si>
  <si>
    <t>US Geological Survey</t>
  </si>
  <si>
    <t>CMBIO</t>
  </si>
  <si>
    <t>Defining the development role of inwardly rectifying K+ channels in BMP signaling</t>
  </si>
  <si>
    <t>Bates, Emily</t>
  </si>
  <si>
    <t>Pre-Clinical Efficacy of a Recently Discovered nanomolar Inhibitor of lung Adenocarcinoma</t>
  </si>
  <si>
    <t>Lung Cancer Research Foundation</t>
  </si>
  <si>
    <t>Peterson, Matthew</t>
  </si>
  <si>
    <t>Validating EMT inhibitors in vitro and vivo</t>
  </si>
  <si>
    <t>Frost Biologic, Inc</t>
  </si>
  <si>
    <t>Hansen, Marc</t>
  </si>
  <si>
    <t>FHSS</t>
  </si>
  <si>
    <t>GEOG</t>
  </si>
  <si>
    <t>Emmett, Chad</t>
  </si>
  <si>
    <t>Enhancing the regenerative potential of the human intervertebral disc</t>
  </si>
  <si>
    <t>NIH/NSF (NIH R01 Budgeting)</t>
  </si>
  <si>
    <t>w/ Bowden, Anton</t>
  </si>
  <si>
    <t>Howell, Larry</t>
  </si>
  <si>
    <t>M&amp;MB</t>
  </si>
  <si>
    <t>Bridgewater, Laura</t>
  </si>
  <si>
    <t>Bowden, Anton</t>
  </si>
  <si>
    <t>MATH</t>
  </si>
  <si>
    <t>UT State Office of ED</t>
  </si>
  <si>
    <t>w/ Humphreys, Jeffrey</t>
  </si>
  <si>
    <t>Jarvis, Tyler</t>
  </si>
  <si>
    <t>Dorff, Michael</t>
  </si>
  <si>
    <t>MATHED</t>
  </si>
  <si>
    <t>Corey, Doug</t>
  </si>
  <si>
    <t>Humphreys, Jeffrey</t>
  </si>
  <si>
    <t>Rocky Mountain Research Station</t>
  </si>
  <si>
    <t>Allen, Phil</t>
  </si>
  <si>
    <t>CEEn</t>
  </si>
  <si>
    <t>Development and validation of performance based design procedures for kinematic loading of pile foundatins during lateral spread</t>
  </si>
  <si>
    <t>Rollins, Kyle</t>
  </si>
  <si>
    <t>HSCI</t>
  </si>
  <si>
    <t>Epidemiology of the Aging Voice</t>
  </si>
  <si>
    <t>University of Kentucky (NIH)</t>
  </si>
  <si>
    <t>Merrill, Ray</t>
  </si>
  <si>
    <t>Mechanisms governing susceptibility of apoptotic cells to phospholipase A2 isozymes</t>
  </si>
  <si>
    <t>Bell, John</t>
  </si>
  <si>
    <t>An Improved, Enhanced-Resolution, Gridded Passive Microwave ESDR for Monitoring Cryospheric and Hydrologic Time Series</t>
  </si>
  <si>
    <t>NASA ROSES MEASURES</t>
  </si>
  <si>
    <t>Long, David</t>
  </si>
  <si>
    <t>Helly: Lagrangian zones of enhanced carbon export surrounding free-drifting icebergs: scaling local to regional processes the NW Weddell Sea</t>
  </si>
  <si>
    <t>Smith: Lagrangian zones of enhanced carbon export surrounding free-drifting icebergs: scaling local to regional processes in the NW Weddell Sea</t>
  </si>
  <si>
    <t>Development of a simplified performance-based procedure to estimate liquefaction-induced lateral spread displacement</t>
  </si>
  <si>
    <t>USGS/NEHRP</t>
  </si>
  <si>
    <t>Franke, Kevin</t>
  </si>
  <si>
    <t>Genome Sequencing of Select Cotton Diploid Accessions</t>
  </si>
  <si>
    <t>Cotton Inc</t>
  </si>
  <si>
    <t>Developing a Novel Weapn for the War on Cheatgrass</t>
  </si>
  <si>
    <t>Coleman, Craig</t>
  </si>
  <si>
    <t>Creating a Conservation Connection in Introductory Biology</t>
  </si>
  <si>
    <t>Rangeland Health assessments, Wasatch Plateau</t>
  </si>
  <si>
    <t>US Forest Service</t>
  </si>
  <si>
    <t>Plant Specimens collecting in Vermilion Cliffs National Monument and Paria River Wilderness area</t>
  </si>
  <si>
    <t>Grand Canyon Trust</t>
  </si>
  <si>
    <t>Changes in Participation and Quality of School-based Food Programs During the Great Recession</t>
  </si>
  <si>
    <t>The Institute for Research on Poverty</t>
  </si>
  <si>
    <t>Price, Joseph</t>
  </si>
  <si>
    <t>NURS</t>
  </si>
  <si>
    <t>Parenting Self-efficacy: The effects of Incarceration on Maternal Identity</t>
  </si>
  <si>
    <t>Iota Iota at-large chapter of Sigma Theta Tau International</t>
  </si>
  <si>
    <t>Macintosh, Janelle</t>
  </si>
  <si>
    <t>SNA 2.0: A Computational Framework for Measuring and Reasoning about Social Capital</t>
  </si>
  <si>
    <t>NIH/NIGMS</t>
  </si>
  <si>
    <t>w/ Giraud-Carrier, Christopher</t>
  </si>
  <si>
    <t>Hanson, Carl</t>
  </si>
  <si>
    <t>Giraud-Carrier, Christopher</t>
  </si>
  <si>
    <t>Towards smarter and more effective upper limb orthoses</t>
  </si>
  <si>
    <t>Rocky Mountain Center for Occupational and Environmental Health</t>
  </si>
  <si>
    <t>Charles, Steven</t>
  </si>
  <si>
    <t>Demostration of an oxy-coal molten bed burner</t>
  </si>
  <si>
    <t>Gas Technology Institute (DOE)</t>
  </si>
  <si>
    <t>Tree, Dale</t>
  </si>
  <si>
    <t>Railroad Fuel Efficiency</t>
  </si>
  <si>
    <t>Union Pacific</t>
  </si>
  <si>
    <t>Maynes, Daniel</t>
  </si>
  <si>
    <t>Center for Software Innovation--Revolutionary Materials Development</t>
  </si>
  <si>
    <t>North Texas U (DOE)</t>
  </si>
  <si>
    <t>Hart, Gus</t>
  </si>
  <si>
    <t>C-UAS Membership (NSF I/UCRC R0112200)</t>
  </si>
  <si>
    <t>AAI-Textron (I/UCRC)</t>
  </si>
  <si>
    <t>w/ McLain, Tim</t>
  </si>
  <si>
    <t>H&amp;FL</t>
  </si>
  <si>
    <t>SLC VA IPA</t>
  </si>
  <si>
    <t>SLC VA</t>
  </si>
  <si>
    <t>ANTHRO</t>
  </si>
  <si>
    <t>Morrison Site</t>
  </si>
  <si>
    <t>USR Corp</t>
  </si>
  <si>
    <t>American Orthotic &amp; Prosthetic Association</t>
  </si>
  <si>
    <t>Proposal Number</t>
  </si>
  <si>
    <t>Amount</t>
  </si>
  <si>
    <t>Proposals this month :</t>
  </si>
  <si>
    <t>Average Proposal:</t>
  </si>
  <si>
    <t>Proposal Activity Report</t>
  </si>
  <si>
    <t>NIH/NSF</t>
  </si>
  <si>
    <t>Math Curriculum&amp; Assessment Pilot fo 7th and 8th Grades</t>
  </si>
</sst>
</file>

<file path=xl/styles.xml><?xml version="1.0" encoding="utf-8"?>
<styleSheet xmlns="http://schemas.openxmlformats.org/spreadsheetml/2006/main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&quot;$&quot;#,##0.00"/>
  </numFmts>
  <fonts count="24">
    <font>
      <sz val="10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sz val="10"/>
      <name val="Arial"/>
      <family val="2"/>
    </font>
    <font>
      <b/>
      <sz val="12"/>
      <name val="Helv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">
    <xf numFmtId="0" fontId="0" fillId="0" borderId="0"/>
    <xf numFmtId="0" fontId="2" fillId="0" borderId="0"/>
    <xf numFmtId="0" fontId="20" fillId="0" borderId="0"/>
    <xf numFmtId="44" fontId="2" fillId="0" borderId="0" applyFont="0" applyFill="0" applyBorder="0" applyAlignment="0" applyProtection="0"/>
  </cellStyleXfs>
  <cellXfs count="196">
    <xf numFmtId="0" fontId="0" fillId="0" borderId="0" xfId="0"/>
    <xf numFmtId="0" fontId="3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3" fillId="0" borderId="0" xfId="0" applyFont="1" applyBorder="1" applyAlignment="1">
      <alignment horizontal="center"/>
    </xf>
    <xf numFmtId="5" fontId="3" fillId="0" borderId="0" xfId="0" applyNumberFormat="1" applyFont="1" applyBorder="1" applyAlignment="1">
      <alignment horizontal="right"/>
    </xf>
    <xf numFmtId="0" fontId="3" fillId="0" borderId="0" xfId="0" applyFont="1" applyBorder="1"/>
    <xf numFmtId="0" fontId="0" fillId="0" borderId="0" xfId="0" applyBorder="1"/>
    <xf numFmtId="164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5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center"/>
    </xf>
    <xf numFmtId="164" fontId="4" fillId="0" borderId="0" xfId="0" applyNumberFormat="1" applyFont="1" applyBorder="1" applyAlignment="1">
      <alignment horizontal="center"/>
    </xf>
    <xf numFmtId="165" fontId="4" fillId="0" borderId="0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 applyProtection="1">
      <alignment horizontal="center"/>
    </xf>
    <xf numFmtId="166" fontId="4" fillId="0" borderId="0" xfId="0" applyNumberFormat="1" applyFont="1" applyFill="1" applyBorder="1" applyAlignment="1" applyProtection="1">
      <alignment horizontal="center"/>
    </xf>
    <xf numFmtId="0" fontId="4" fillId="0" borderId="0" xfId="0" applyFont="1" applyBorder="1" applyAlignment="1">
      <alignment horizontal="center"/>
    </xf>
    <xf numFmtId="0" fontId="5" fillId="0" borderId="0" xfId="0" applyFont="1" applyFill="1" applyBorder="1"/>
    <xf numFmtId="0" fontId="4" fillId="0" borderId="0" xfId="0" applyFont="1" applyBorder="1" applyAlignment="1">
      <alignment horizontal="left"/>
    </xf>
    <xf numFmtId="166" fontId="4" fillId="0" borderId="0" xfId="0" applyNumberFormat="1" applyFont="1" applyFill="1" applyBorder="1" applyAlignment="1" applyProtection="1">
      <alignment horizontal="left"/>
    </xf>
    <xf numFmtId="166" fontId="4" fillId="0" borderId="0" xfId="0" applyNumberFormat="1" applyFont="1" applyFill="1" applyBorder="1" applyProtection="1"/>
    <xf numFmtId="5" fontId="4" fillId="0" borderId="0" xfId="0" applyNumberFormat="1" applyFont="1" applyFill="1" applyBorder="1" applyProtection="1"/>
    <xf numFmtId="0" fontId="6" fillId="0" borderId="0" xfId="0" applyFont="1" applyBorder="1"/>
    <xf numFmtId="5" fontId="4" fillId="0" borderId="0" xfId="0" applyNumberFormat="1" applyFont="1" applyBorder="1" applyAlignment="1">
      <alignment horizontal="right"/>
    </xf>
    <xf numFmtId="5" fontId="4" fillId="0" borderId="0" xfId="0" applyNumberFormat="1" applyFont="1" applyBorder="1" applyAlignment="1">
      <alignment horizontal="center"/>
    </xf>
    <xf numFmtId="14" fontId="4" fillId="0" borderId="0" xfId="0" applyNumberFormat="1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5" fontId="9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9" fillId="0" borderId="0" xfId="0" applyFont="1" applyBorder="1"/>
    <xf numFmtId="0" fontId="10" fillId="0" borderId="0" xfId="0" applyFont="1" applyBorder="1" applyAlignment="1">
      <alignment horizontal="left"/>
    </xf>
    <xf numFmtId="164" fontId="10" fillId="0" borderId="0" xfId="0" applyNumberFormat="1" applyFont="1" applyBorder="1" applyAlignment="1">
      <alignment horizontal="center"/>
    </xf>
    <xf numFmtId="0" fontId="10" fillId="0" borderId="0" xfId="0" applyFont="1" applyBorder="1"/>
    <xf numFmtId="0" fontId="9" fillId="0" borderId="0" xfId="0" applyFont="1" applyBorder="1" applyAlignment="1">
      <alignment horizontal="right"/>
    </xf>
    <xf numFmtId="0" fontId="9" fillId="0" borderId="0" xfId="0" applyFont="1" applyBorder="1" applyAlignment="1">
      <alignment horizontal="center"/>
    </xf>
    <xf numFmtId="164" fontId="9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left"/>
    </xf>
    <xf numFmtId="164" fontId="9" fillId="0" borderId="0" xfId="0" applyNumberFormat="1" applyFont="1" applyBorder="1" applyAlignment="1">
      <alignment horizontal="right"/>
    </xf>
    <xf numFmtId="5" fontId="9" fillId="0" borderId="0" xfId="0" applyNumberFormat="1" applyFont="1" applyBorder="1" applyAlignment="1">
      <alignment horizontal="right"/>
    </xf>
    <xf numFmtId="165" fontId="10" fillId="0" borderId="0" xfId="0" applyNumberFormat="1" applyFont="1" applyBorder="1" applyAlignment="1">
      <alignment horizontal="center"/>
    </xf>
    <xf numFmtId="5" fontId="10" fillId="0" borderId="0" xfId="0" applyNumberFormat="1" applyFont="1" applyBorder="1" applyAlignment="1">
      <alignment horizontal="right"/>
    </xf>
    <xf numFmtId="0" fontId="10" fillId="0" borderId="1" xfId="0" applyFont="1" applyBorder="1" applyAlignment="1">
      <alignment horizontal="center" vertical="center" wrapText="1"/>
    </xf>
    <xf numFmtId="165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14" fontId="10" fillId="0" borderId="1" xfId="0" applyNumberFormat="1" applyFont="1" applyFill="1" applyBorder="1" applyAlignment="1">
      <alignment horizontal="center" vertical="center" wrapText="1"/>
    </xf>
    <xf numFmtId="165" fontId="10" fillId="0" borderId="1" xfId="0" applyNumberFormat="1" applyFont="1" applyFill="1" applyBorder="1" applyAlignment="1">
      <alignment horizontal="center" vertical="center" wrapText="1"/>
    </xf>
    <xf numFmtId="5" fontId="10" fillId="0" borderId="1" xfId="0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center" vertical="center" wrapText="1"/>
    </xf>
    <xf numFmtId="5" fontId="10" fillId="0" borderId="1" xfId="0" applyNumberFormat="1" applyFont="1" applyFill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14" fontId="10" fillId="0" borderId="1" xfId="0" applyNumberFormat="1" applyFont="1" applyBorder="1" applyAlignment="1">
      <alignment horizontal="center" vertical="center" wrapText="1"/>
    </xf>
    <xf numFmtId="5" fontId="10" fillId="0" borderId="1" xfId="0" applyNumberFormat="1" applyFont="1" applyBorder="1" applyAlignment="1">
      <alignment vertical="center" wrapText="1"/>
    </xf>
    <xf numFmtId="166" fontId="10" fillId="0" borderId="1" xfId="0" applyNumberFormat="1" applyFont="1" applyFill="1" applyBorder="1" applyAlignment="1" applyProtection="1">
      <alignment vertical="center" wrapText="1"/>
    </xf>
    <xf numFmtId="166" fontId="10" fillId="0" borderId="1" xfId="0" applyNumberFormat="1" applyFont="1" applyFill="1" applyBorder="1" applyAlignment="1" applyProtection="1">
      <alignment horizontal="left" vertical="center" wrapText="1"/>
    </xf>
    <xf numFmtId="14" fontId="10" fillId="0" borderId="1" xfId="0" applyNumberFormat="1" applyFont="1" applyFill="1" applyBorder="1" applyAlignment="1" applyProtection="1">
      <alignment horizontal="center" vertical="center" wrapText="1"/>
    </xf>
    <xf numFmtId="166" fontId="10" fillId="0" borderId="1" xfId="0" applyNumberFormat="1" applyFont="1" applyFill="1" applyBorder="1" applyAlignment="1" applyProtection="1">
      <alignment horizontal="center" vertical="center" wrapText="1"/>
    </xf>
    <xf numFmtId="5" fontId="10" fillId="0" borderId="1" xfId="0" applyNumberFormat="1" applyFont="1" applyFill="1" applyBorder="1" applyAlignment="1" applyProtection="1">
      <alignment vertical="center" wrapText="1"/>
    </xf>
    <xf numFmtId="0" fontId="10" fillId="0" borderId="2" xfId="0" applyFont="1" applyFill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166" fontId="10" fillId="0" borderId="2" xfId="0" applyNumberFormat="1" applyFont="1" applyFill="1" applyBorder="1" applyAlignment="1" applyProtection="1">
      <alignment vertical="center" wrapText="1"/>
    </xf>
    <xf numFmtId="49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/>
    <xf numFmtId="0" fontId="11" fillId="0" borderId="0" xfId="0" applyNumberFormat="1" applyFont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5" fontId="11" fillId="2" borderId="1" xfId="0" applyNumberFormat="1" applyFont="1" applyFill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13" fillId="0" borderId="0" xfId="0" applyFont="1" applyBorder="1" applyAlignment="1">
      <alignment horizontal="center"/>
    </xf>
    <xf numFmtId="166" fontId="15" fillId="0" borderId="0" xfId="0" applyNumberFormat="1" applyFont="1" applyFill="1" applyBorder="1" applyAlignment="1" applyProtection="1">
      <alignment horizontal="left" vertical="center"/>
    </xf>
    <xf numFmtId="166" fontId="15" fillId="0" borderId="0" xfId="0" applyNumberFormat="1" applyFont="1" applyFill="1" applyBorder="1" applyAlignment="1" applyProtection="1">
      <alignment vertical="center"/>
    </xf>
    <xf numFmtId="0" fontId="15" fillId="0" borderId="0" xfId="0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right" vertical="center"/>
    </xf>
    <xf numFmtId="167" fontId="10" fillId="0" borderId="1" xfId="0" applyNumberFormat="1" applyFont="1" applyFill="1" applyBorder="1" applyAlignment="1">
      <alignment horizontal="right" vertical="center"/>
    </xf>
    <xf numFmtId="167" fontId="10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vertical="center"/>
    </xf>
    <xf numFmtId="5" fontId="0" fillId="0" borderId="0" xfId="0" applyNumberFormat="1" applyFill="1"/>
    <xf numFmtId="0" fontId="2" fillId="0" borderId="0" xfId="1"/>
    <xf numFmtId="0" fontId="10" fillId="0" borderId="0" xfId="2" applyFont="1" applyBorder="1" applyAlignment="1">
      <alignment horizontal="center" vertical="center"/>
    </xf>
    <xf numFmtId="167" fontId="10" fillId="0" borderId="0" xfId="2" applyNumberFormat="1" applyFont="1" applyBorder="1" applyAlignment="1">
      <alignment horizontal="right"/>
    </xf>
    <xf numFmtId="164" fontId="10" fillId="0" borderId="0" xfId="2" applyNumberFormat="1" applyFont="1" applyBorder="1" applyAlignment="1">
      <alignment horizontal="center"/>
    </xf>
    <xf numFmtId="5" fontId="11" fillId="2" borderId="1" xfId="2" applyNumberFormat="1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/>
    </xf>
    <xf numFmtId="167" fontId="9" fillId="0" borderId="0" xfId="2" applyNumberFormat="1" applyFont="1" applyBorder="1" applyAlignment="1">
      <alignment horizontal="right"/>
    </xf>
    <xf numFmtId="164" fontId="9" fillId="0" borderId="0" xfId="2" applyNumberFormat="1" applyFont="1" applyBorder="1" applyAlignment="1">
      <alignment horizontal="right"/>
    </xf>
    <xf numFmtId="164" fontId="9" fillId="0" borderId="0" xfId="2" applyNumberFormat="1" applyFont="1" applyBorder="1" applyAlignment="1">
      <alignment horizontal="center"/>
    </xf>
    <xf numFmtId="0" fontId="9" fillId="0" borderId="0" xfId="2" applyFont="1" applyBorder="1" applyAlignment="1">
      <alignment horizontal="left" wrapText="1"/>
    </xf>
    <xf numFmtId="0" fontId="9" fillId="0" borderId="0" xfId="2" applyFont="1" applyBorder="1" applyAlignment="1">
      <alignment horizontal="left"/>
    </xf>
    <xf numFmtId="167" fontId="9" fillId="0" borderId="0" xfId="2" applyNumberFormat="1" applyFont="1" applyBorder="1" applyAlignment="1">
      <alignment horizontal="center"/>
    </xf>
    <xf numFmtId="0" fontId="9" fillId="0" borderId="0" xfId="2" applyFont="1" applyBorder="1"/>
    <xf numFmtId="167" fontId="9" fillId="0" borderId="1" xfId="3" applyNumberFormat="1" applyFont="1" applyBorder="1" applyAlignment="1">
      <alignment horizontal="center" vertical="center" wrapText="1"/>
    </xf>
    <xf numFmtId="0" fontId="9" fillId="0" borderId="1" xfId="2" applyFont="1" applyBorder="1" applyAlignment="1">
      <alignment horizontal="right" wrapText="1"/>
    </xf>
    <xf numFmtId="5" fontId="9" fillId="0" borderId="0" xfId="2" applyNumberFormat="1" applyFont="1" applyBorder="1" applyAlignment="1">
      <alignment horizontal="center"/>
    </xf>
    <xf numFmtId="0" fontId="9" fillId="0" borderId="0" xfId="2" applyFont="1" applyBorder="1" applyAlignment="1">
      <alignment horizontal="right"/>
    </xf>
    <xf numFmtId="0" fontId="3" fillId="0" borderId="0" xfId="2" applyFont="1" applyBorder="1" applyAlignment="1">
      <alignment horizontal="center" vertical="center"/>
    </xf>
    <xf numFmtId="167" fontId="3" fillId="0" borderId="0" xfId="2" applyNumberFormat="1" applyFont="1" applyBorder="1" applyAlignment="1">
      <alignment horizontal="right"/>
    </xf>
    <xf numFmtId="164" fontId="3" fillId="0" borderId="0" xfId="2" applyNumberFormat="1" applyFont="1" applyBorder="1" applyAlignment="1">
      <alignment horizontal="center"/>
    </xf>
    <xf numFmtId="164" fontId="21" fillId="0" borderId="0" xfId="2" applyNumberFormat="1" applyFont="1" applyBorder="1" applyAlignment="1">
      <alignment horizontal="center"/>
    </xf>
    <xf numFmtId="49" fontId="7" fillId="0" borderId="0" xfId="2" applyNumberFormat="1" applyFont="1" applyBorder="1" applyAlignment="1">
      <alignment horizontal="center" wrapText="1"/>
    </xf>
    <xf numFmtId="0" fontId="3" fillId="0" borderId="0" xfId="2" applyFont="1" applyBorder="1" applyAlignment="1">
      <alignment horizontal="left" wrapText="1"/>
    </xf>
    <xf numFmtId="0" fontId="3" fillId="0" borderId="0" xfId="2" applyFont="1" applyBorder="1" applyAlignment="1">
      <alignment horizontal="left"/>
    </xf>
    <xf numFmtId="0" fontId="20" fillId="0" borderId="0" xfId="2" applyBorder="1"/>
    <xf numFmtId="5" fontId="9" fillId="0" borderId="0" xfId="0" applyNumberFormat="1" applyFont="1" applyBorder="1" applyAlignment="1">
      <alignment horizontal="left"/>
    </xf>
    <xf numFmtId="0" fontId="4" fillId="3" borderId="0" xfId="0" applyFont="1" applyFill="1" applyBorder="1"/>
    <xf numFmtId="0" fontId="4" fillId="3" borderId="0" xfId="0" applyFont="1" applyFill="1" applyBorder="1" applyAlignment="1">
      <alignment horizontal="left"/>
    </xf>
    <xf numFmtId="0" fontId="4" fillId="3" borderId="0" xfId="0" applyFont="1" applyFill="1" applyBorder="1" applyAlignment="1"/>
    <xf numFmtId="14" fontId="4" fillId="3" borderId="0" xfId="0" applyNumberFormat="1" applyFont="1" applyFill="1" applyBorder="1" applyAlignment="1">
      <alignment horizontal="center"/>
    </xf>
    <xf numFmtId="165" fontId="19" fillId="3" borderId="0" xfId="0" applyNumberFormat="1" applyFont="1" applyFill="1" applyBorder="1" applyAlignment="1">
      <alignment horizontal="center"/>
    </xf>
    <xf numFmtId="5" fontId="4" fillId="3" borderId="0" xfId="0" applyNumberFormat="1" applyFont="1" applyFill="1" applyBorder="1" applyAlignment="1">
      <alignment horizontal="right"/>
    </xf>
    <xf numFmtId="0" fontId="4" fillId="3" borderId="0" xfId="0" applyFont="1" applyFill="1" applyBorder="1" applyAlignment="1">
      <alignment horizontal="center"/>
    </xf>
    <xf numFmtId="0" fontId="3" fillId="3" borderId="0" xfId="0" applyFont="1" applyFill="1" applyBorder="1"/>
    <xf numFmtId="0" fontId="0" fillId="3" borderId="0" xfId="0" applyFill="1"/>
    <xf numFmtId="0" fontId="0" fillId="3" borderId="0" xfId="0" applyFill="1" applyBorder="1"/>
    <xf numFmtId="0" fontId="2" fillId="0" borderId="0" xfId="1" applyBorder="1"/>
    <xf numFmtId="168" fontId="2" fillId="0" borderId="0" xfId="1" applyNumberFormat="1" applyBorder="1"/>
    <xf numFmtId="166" fontId="10" fillId="4" borderId="1" xfId="0" applyNumberFormat="1" applyFont="1" applyFill="1" applyBorder="1" applyAlignment="1" applyProtection="1">
      <alignment horizontal="left" vertical="center" wrapText="1"/>
    </xf>
    <xf numFmtId="166" fontId="10" fillId="4" borderId="1" xfId="0" applyNumberFormat="1" applyFont="1" applyFill="1" applyBorder="1" applyAlignment="1" applyProtection="1">
      <alignment vertical="center" wrapText="1"/>
    </xf>
    <xf numFmtId="166" fontId="10" fillId="4" borderId="2" xfId="0" applyNumberFormat="1" applyFont="1" applyFill="1" applyBorder="1" applyAlignment="1" applyProtection="1">
      <alignment vertical="center" wrapText="1"/>
    </xf>
    <xf numFmtId="14" fontId="10" fillId="4" borderId="1" xfId="0" applyNumberFormat="1" applyFont="1" applyFill="1" applyBorder="1" applyAlignment="1" applyProtection="1">
      <alignment horizontal="center" vertical="center" wrapText="1"/>
    </xf>
    <xf numFmtId="166" fontId="10" fillId="4" borderId="1" xfId="0" applyNumberFormat="1" applyFont="1" applyFill="1" applyBorder="1" applyAlignment="1" applyProtection="1">
      <alignment horizontal="center" vertical="center" wrapText="1"/>
    </xf>
    <xf numFmtId="5" fontId="10" fillId="4" borderId="1" xfId="0" applyNumberFormat="1" applyFont="1" applyFill="1" applyBorder="1" applyAlignment="1" applyProtection="1">
      <alignment vertical="center" wrapText="1"/>
    </xf>
    <xf numFmtId="0" fontId="10" fillId="4" borderId="1" xfId="0" applyFont="1" applyFill="1" applyBorder="1" applyAlignment="1">
      <alignment horizontal="center" vertical="center" wrapText="1"/>
    </xf>
    <xf numFmtId="167" fontId="10" fillId="4" borderId="1" xfId="0" applyNumberFormat="1" applyFont="1" applyFill="1" applyBorder="1" applyAlignment="1">
      <alignment horizontal="right" vertical="center"/>
    </xf>
    <xf numFmtId="0" fontId="10" fillId="4" borderId="1" xfId="0" applyFont="1" applyFill="1" applyBorder="1" applyAlignment="1">
      <alignment vertical="center" wrapText="1"/>
    </xf>
    <xf numFmtId="0" fontId="10" fillId="4" borderId="2" xfId="0" applyFont="1" applyFill="1" applyBorder="1" applyAlignment="1">
      <alignment vertical="center" wrapText="1"/>
    </xf>
    <xf numFmtId="14" fontId="10" fillId="4" borderId="1" xfId="0" applyNumberFormat="1" applyFont="1" applyFill="1" applyBorder="1" applyAlignment="1">
      <alignment horizontal="center" vertical="center" wrapText="1"/>
    </xf>
    <xf numFmtId="165" fontId="10" fillId="4" borderId="1" xfId="0" applyNumberFormat="1" applyFont="1" applyFill="1" applyBorder="1" applyAlignment="1">
      <alignment horizontal="center" vertical="center" wrapText="1"/>
    </xf>
    <xf numFmtId="5" fontId="10" fillId="4" borderId="1" xfId="0" applyNumberFormat="1" applyFont="1" applyFill="1" applyBorder="1" applyAlignment="1">
      <alignment vertical="center" wrapText="1"/>
    </xf>
    <xf numFmtId="0" fontId="10" fillId="4" borderId="1" xfId="0" applyFont="1" applyFill="1" applyBorder="1" applyAlignment="1">
      <alignment horizontal="left" vertical="center" wrapText="1"/>
    </xf>
    <xf numFmtId="5" fontId="10" fillId="4" borderId="1" xfId="0" applyNumberFormat="1" applyFont="1" applyFill="1" applyBorder="1" applyAlignment="1">
      <alignment horizontal="right" vertical="center" wrapText="1"/>
    </xf>
    <xf numFmtId="0" fontId="10" fillId="4" borderId="1" xfId="0" applyFont="1" applyFill="1" applyBorder="1" applyAlignment="1">
      <alignment horizontal="center" wrapText="1"/>
    </xf>
    <xf numFmtId="0" fontId="10" fillId="4" borderId="1" xfId="0" applyFont="1" applyFill="1" applyBorder="1" applyAlignment="1">
      <alignment horizontal="center" vertical="center"/>
    </xf>
    <xf numFmtId="0" fontId="2" fillId="0" borderId="5" xfId="1" applyBorder="1" applyAlignment="1">
      <alignment vertical="center"/>
    </xf>
    <xf numFmtId="0" fontId="2" fillId="0" borderId="1" xfId="1" applyBorder="1" applyAlignment="1">
      <alignment vertical="center"/>
    </xf>
    <xf numFmtId="0" fontId="2" fillId="0" borderId="1" xfId="1" applyFill="1" applyBorder="1" applyAlignment="1">
      <alignment vertical="center"/>
    </xf>
    <xf numFmtId="0" fontId="2" fillId="4" borderId="1" xfId="1" applyFill="1" applyBorder="1" applyAlignment="1">
      <alignment vertical="center"/>
    </xf>
    <xf numFmtId="0" fontId="2" fillId="0" borderId="5" xfId="1" applyBorder="1" applyAlignment="1">
      <alignment horizontal="center" vertical="center"/>
    </xf>
    <xf numFmtId="0" fontId="2" fillId="0" borderId="1" xfId="1" applyBorder="1" applyAlignment="1">
      <alignment horizontal="center" vertical="center"/>
    </xf>
    <xf numFmtId="0" fontId="2" fillId="0" borderId="1" xfId="1" applyFill="1" applyBorder="1" applyAlignment="1">
      <alignment horizontal="center" vertical="center"/>
    </xf>
    <xf numFmtId="0" fontId="2" fillId="4" borderId="1" xfId="1" applyFill="1" applyBorder="1" applyAlignment="1">
      <alignment horizontal="center" vertical="center"/>
    </xf>
    <xf numFmtId="0" fontId="2" fillId="0" borderId="4" xfId="1" applyBorder="1" applyAlignment="1">
      <alignment horizontal="center" vertical="center"/>
    </xf>
    <xf numFmtId="0" fontId="2" fillId="0" borderId="5" xfId="1" applyBorder="1" applyAlignment="1">
      <alignment vertical="center" wrapText="1"/>
    </xf>
    <xf numFmtId="0" fontId="2" fillId="0" borderId="1" xfId="1" applyBorder="1" applyAlignment="1">
      <alignment vertical="center" wrapText="1"/>
    </xf>
    <xf numFmtId="0" fontId="2" fillId="4" borderId="1" xfId="1" applyFill="1" applyBorder="1" applyAlignment="1">
      <alignment vertical="center" wrapText="1"/>
    </xf>
    <xf numFmtId="0" fontId="2" fillId="0" borderId="1" xfId="1" applyFill="1" applyBorder="1" applyAlignment="1">
      <alignment vertical="center" wrapText="1"/>
    </xf>
    <xf numFmtId="0" fontId="2" fillId="0" borderId="4" xfId="1" applyBorder="1" applyAlignment="1">
      <alignment vertical="center" wrapText="1"/>
    </xf>
    <xf numFmtId="0" fontId="23" fillId="0" borderId="5" xfId="1" applyFont="1" applyBorder="1" applyAlignment="1">
      <alignment vertical="center"/>
    </xf>
    <xf numFmtId="0" fontId="23" fillId="0" borderId="1" xfId="1" applyFont="1" applyBorder="1" applyAlignment="1">
      <alignment vertical="center"/>
    </xf>
    <xf numFmtId="0" fontId="23" fillId="4" borderId="1" xfId="1" applyFont="1" applyFill="1" applyBorder="1" applyAlignment="1">
      <alignment vertical="center"/>
    </xf>
    <xf numFmtId="0" fontId="22" fillId="0" borderId="1" xfId="1" applyFont="1" applyBorder="1" applyAlignment="1">
      <alignment vertical="center"/>
    </xf>
    <xf numFmtId="0" fontId="2" fillId="0" borderId="4" xfId="1" applyBorder="1" applyAlignment="1">
      <alignment vertical="center"/>
    </xf>
    <xf numFmtId="0" fontId="23" fillId="0" borderId="0" xfId="1" applyFont="1" applyBorder="1" applyAlignment="1">
      <alignment vertical="center"/>
    </xf>
    <xf numFmtId="14" fontId="2" fillId="0" borderId="5" xfId="1" applyNumberFormat="1" applyBorder="1" applyAlignment="1">
      <alignment vertical="center"/>
    </xf>
    <xf numFmtId="167" fontId="2" fillId="0" borderId="5" xfId="1" applyNumberFormat="1" applyBorder="1" applyAlignment="1">
      <alignment vertical="center"/>
    </xf>
    <xf numFmtId="14" fontId="2" fillId="0" borderId="1" xfId="1" applyNumberFormat="1" applyBorder="1" applyAlignment="1">
      <alignment vertical="center"/>
    </xf>
    <xf numFmtId="167" fontId="2" fillId="0" borderId="1" xfId="1" applyNumberFormat="1" applyBorder="1" applyAlignment="1">
      <alignment vertical="center"/>
    </xf>
    <xf numFmtId="14" fontId="2" fillId="4" borderId="1" xfId="1" applyNumberFormat="1" applyFill="1" applyBorder="1" applyAlignment="1">
      <alignment vertical="center"/>
    </xf>
    <xf numFmtId="167" fontId="2" fillId="4" borderId="1" xfId="1" applyNumberFormat="1" applyFill="1" applyBorder="1" applyAlignment="1">
      <alignment vertical="center"/>
    </xf>
    <xf numFmtId="14" fontId="2" fillId="0" borderId="0" xfId="1" applyNumberFormat="1" applyBorder="1" applyAlignment="1">
      <alignment vertical="center"/>
    </xf>
    <xf numFmtId="167" fontId="2" fillId="0" borderId="4" xfId="1" applyNumberForma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164" fontId="18" fillId="2" borderId="1" xfId="0" applyNumberFormat="1" applyFont="1" applyFill="1" applyBorder="1" applyAlignment="1">
      <alignment horizontal="center" vertical="center" wrapText="1"/>
    </xf>
    <xf numFmtId="165" fontId="18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right"/>
    </xf>
    <xf numFmtId="0" fontId="18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textRotation="180"/>
    </xf>
    <xf numFmtId="0" fontId="9" fillId="2" borderId="1" xfId="0" applyFont="1" applyFill="1" applyBorder="1" applyAlignment="1">
      <alignment horizontal="center" vertical="center" wrapText="1"/>
    </xf>
    <xf numFmtId="5" fontId="14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164" fontId="18" fillId="2" borderId="1" xfId="2" applyNumberFormat="1" applyFont="1" applyFill="1" applyBorder="1" applyAlignment="1">
      <alignment horizontal="center" vertical="center" wrapText="1"/>
    </xf>
    <xf numFmtId="164" fontId="18" fillId="2" borderId="7" xfId="2" applyNumberFormat="1" applyFont="1" applyFill="1" applyBorder="1" applyAlignment="1">
      <alignment horizontal="center" vertical="center" wrapText="1"/>
    </xf>
    <xf numFmtId="0" fontId="8" fillId="0" borderId="0" xfId="2" applyFont="1" applyBorder="1" applyAlignment="1">
      <alignment horizontal="center" vertical="center" wrapText="1"/>
    </xf>
    <xf numFmtId="167" fontId="18" fillId="2" borderId="1" xfId="2" applyNumberFormat="1" applyFont="1" applyFill="1" applyBorder="1" applyAlignment="1">
      <alignment horizontal="center" vertical="center" wrapText="1"/>
    </xf>
    <xf numFmtId="167" fontId="18" fillId="2" borderId="7" xfId="2" applyNumberFormat="1" applyFont="1" applyFill="1" applyBorder="1" applyAlignment="1">
      <alignment horizontal="center" vertical="center" wrapText="1"/>
    </xf>
    <xf numFmtId="0" fontId="18" fillId="2" borderId="1" xfId="2" applyFont="1" applyFill="1" applyBorder="1" applyAlignment="1">
      <alignment horizontal="center" vertical="center" wrapText="1"/>
    </xf>
    <xf numFmtId="0" fontId="18" fillId="2" borderId="7" xfId="2" applyFont="1" applyFill="1" applyBorder="1" applyAlignment="1">
      <alignment horizontal="center" vertical="center" wrapText="1"/>
    </xf>
    <xf numFmtId="0" fontId="10" fillId="2" borderId="3" xfId="2" applyFont="1" applyFill="1" applyBorder="1" applyAlignment="1">
      <alignment horizontal="center" vertical="center" wrapText="1"/>
    </xf>
    <xf numFmtId="0" fontId="10" fillId="2" borderId="4" xfId="2" applyFont="1" applyFill="1" applyBorder="1" applyAlignment="1">
      <alignment horizontal="center" vertical="center" wrapText="1"/>
    </xf>
    <xf numFmtId="0" fontId="10" fillId="2" borderId="6" xfId="2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right"/>
    </xf>
    <xf numFmtId="0" fontId="18" fillId="2" borderId="3" xfId="2" applyFont="1" applyFill="1" applyBorder="1" applyAlignment="1">
      <alignment horizontal="center" vertical="center" wrapText="1"/>
    </xf>
    <xf numFmtId="0" fontId="18" fillId="2" borderId="4" xfId="2" applyFont="1" applyFill="1" applyBorder="1" applyAlignment="1">
      <alignment horizontal="center" vertical="center" wrapText="1"/>
    </xf>
    <xf numFmtId="0" fontId="18" fillId="2" borderId="6" xfId="2" applyFont="1" applyFill="1" applyBorder="1" applyAlignment="1">
      <alignment horizontal="center" vertical="center" wrapText="1"/>
    </xf>
    <xf numFmtId="0" fontId="1" fillId="4" borderId="1" xfId="1" applyFont="1" applyFill="1" applyBorder="1" applyAlignment="1">
      <alignment vertical="center" wrapText="1"/>
    </xf>
    <xf numFmtId="0" fontId="1" fillId="5" borderId="1" xfId="1" applyFont="1" applyFill="1" applyBorder="1" applyAlignment="1">
      <alignment vertical="center" wrapText="1"/>
    </xf>
  </cellXfs>
  <cellStyles count="4">
    <cellStyle name="Currency 2" xfId="3"/>
    <cellStyle name="Normal" xfId="0" builtinId="0"/>
    <cellStyle name="Normal 2" xfId="1"/>
    <cellStyle name="Normal 2 2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V1160"/>
  <sheetViews>
    <sheetView topLeftCell="A46" zoomScale="120" zoomScaleNormal="120" workbookViewId="0"/>
  </sheetViews>
  <sheetFormatPr defaultRowHeight="12.75" customHeight="1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2.85546875" style="4" customWidth="1"/>
    <col min="9" max="9" width="3" style="3" customWidth="1"/>
    <col min="10" max="10" width="7.85546875" style="1" bestFit="1" customWidth="1"/>
    <col min="11" max="11" width="7.42578125" style="1" customWidth="1"/>
    <col min="12" max="12" width="3" style="5" customWidth="1"/>
    <col min="13" max="13" width="10.85546875" bestFit="1" customWidth="1"/>
    <col min="14" max="14" width="11" bestFit="1" customWidth="1"/>
    <col min="16" max="16" width="10.42578125" bestFit="1" customWidth="1"/>
  </cols>
  <sheetData>
    <row r="1" spans="1:16" ht="24" customHeight="1">
      <c r="B1" s="67"/>
      <c r="C1" s="67"/>
      <c r="D1" s="33" t="s">
        <v>13</v>
      </c>
      <c r="E1" s="67"/>
      <c r="F1" s="67"/>
      <c r="G1" s="67"/>
      <c r="H1" s="67"/>
      <c r="I1" s="67"/>
      <c r="J1" s="67"/>
      <c r="K1" s="67"/>
      <c r="L1" s="67"/>
    </row>
    <row r="2" spans="1:16" ht="16.5" customHeight="1">
      <c r="A2" s="34"/>
      <c r="B2" s="68">
        <v>2012</v>
      </c>
      <c r="C2" s="35"/>
      <c r="D2" s="66" t="s">
        <v>29</v>
      </c>
      <c r="E2" s="36"/>
      <c r="F2" s="34"/>
      <c r="G2" s="30"/>
      <c r="H2" s="68">
        <v>2011</v>
      </c>
      <c r="I2" s="34"/>
      <c r="J2" s="34"/>
      <c r="K2" s="34"/>
      <c r="L2" s="37"/>
    </row>
    <row r="3" spans="1:16" ht="12.75" customHeight="1">
      <c r="A3" s="38" t="s">
        <v>0</v>
      </c>
      <c r="B3" s="39">
        <v>176</v>
      </c>
      <c r="C3" s="39"/>
      <c r="D3" s="167" t="s">
        <v>12</v>
      </c>
      <c r="E3" s="36"/>
      <c r="F3" s="34"/>
      <c r="G3" s="38" t="s">
        <v>0</v>
      </c>
      <c r="H3" s="39">
        <v>200</v>
      </c>
      <c r="I3" s="34"/>
      <c r="J3" s="34"/>
      <c r="K3" s="34"/>
      <c r="L3" s="37"/>
    </row>
    <row r="4" spans="1:16" ht="12.75" customHeight="1">
      <c r="A4" s="38" t="s">
        <v>1</v>
      </c>
      <c r="B4" s="39">
        <v>144</v>
      </c>
      <c r="C4" s="39"/>
      <c r="D4" s="167"/>
      <c r="E4" s="40"/>
      <c r="F4" s="34"/>
      <c r="G4" s="38" t="s">
        <v>1</v>
      </c>
      <c r="H4" s="39">
        <v>150</v>
      </c>
      <c r="I4" s="34"/>
      <c r="J4" s="34"/>
      <c r="K4" s="34"/>
      <c r="L4" s="37"/>
    </row>
    <row r="5" spans="1:16" ht="12.75" customHeight="1">
      <c r="A5" s="38" t="s">
        <v>2</v>
      </c>
      <c r="B5" s="31">
        <v>11421508</v>
      </c>
      <c r="C5" s="31"/>
      <c r="E5" s="40"/>
      <c r="F5" s="34"/>
      <c r="G5" s="38" t="s">
        <v>2</v>
      </c>
      <c r="H5" s="31">
        <v>9119514</v>
      </c>
      <c r="I5" s="34"/>
      <c r="J5" s="109"/>
      <c r="K5" s="35"/>
      <c r="L5" s="37"/>
    </row>
    <row r="6" spans="1:16" ht="6" customHeight="1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6" ht="12.75" customHeight="1">
      <c r="A7" s="174" t="s">
        <v>3</v>
      </c>
      <c r="B7" s="174"/>
      <c r="C7" s="69">
        <v>36</v>
      </c>
      <c r="D7" s="70">
        <f>SUM(H12:H57)</f>
        <v>2563384.75</v>
      </c>
      <c r="E7" s="36"/>
      <c r="F7" s="36"/>
      <c r="G7" s="44"/>
      <c r="H7" s="45"/>
      <c r="I7" s="32"/>
      <c r="J7" s="35"/>
      <c r="K7" s="35"/>
      <c r="L7" s="37"/>
    </row>
    <row r="8" spans="1:16" s="2" customFormat="1" ht="12.75" customHeight="1">
      <c r="A8" s="175" t="s">
        <v>4</v>
      </c>
      <c r="B8" s="175" t="s">
        <v>5</v>
      </c>
      <c r="C8" s="175" t="s">
        <v>6</v>
      </c>
      <c r="D8" s="168" t="s">
        <v>7</v>
      </c>
      <c r="E8" s="171" t="s">
        <v>10</v>
      </c>
      <c r="F8" s="171" t="s">
        <v>11</v>
      </c>
      <c r="G8" s="172" t="s">
        <v>28</v>
      </c>
      <c r="H8" s="178" t="s">
        <v>14</v>
      </c>
      <c r="I8" s="179" t="s">
        <v>15</v>
      </c>
      <c r="J8" s="177" t="s">
        <v>8</v>
      </c>
      <c r="K8" s="177" t="s">
        <v>9</v>
      </c>
      <c r="L8" s="176" t="s">
        <v>16</v>
      </c>
      <c r="M8" s="173" t="s">
        <v>22</v>
      </c>
      <c r="N8" s="173" t="s">
        <v>25</v>
      </c>
    </row>
    <row r="9" spans="1:16" s="2" customFormat="1" ht="12.75" customHeight="1">
      <c r="A9" s="175"/>
      <c r="B9" s="175"/>
      <c r="C9" s="175"/>
      <c r="D9" s="169"/>
      <c r="E9" s="171"/>
      <c r="F9" s="171"/>
      <c r="G9" s="172"/>
      <c r="H9" s="178"/>
      <c r="I9" s="179"/>
      <c r="J9" s="177"/>
      <c r="K9" s="177"/>
      <c r="L9" s="176"/>
      <c r="M9" s="173"/>
      <c r="N9" s="173"/>
      <c r="O9" s="11"/>
    </row>
    <row r="10" spans="1:16" s="2" customFormat="1" ht="21.75" customHeight="1">
      <c r="A10" s="175"/>
      <c r="B10" s="175"/>
      <c r="C10" s="175"/>
      <c r="D10" s="170"/>
      <c r="E10" s="171"/>
      <c r="F10" s="171"/>
      <c r="G10" s="172"/>
      <c r="H10" s="178"/>
      <c r="I10" s="179"/>
      <c r="J10" s="177"/>
      <c r="K10" s="177"/>
      <c r="L10" s="176"/>
      <c r="M10" s="173"/>
      <c r="N10" s="173"/>
      <c r="O10" s="11"/>
    </row>
    <row r="11" spans="1:16" s="9" customFormat="1" ht="2.25" customHeight="1">
      <c r="A11" s="110"/>
      <c r="B11" s="111"/>
      <c r="C11" s="111"/>
      <c r="D11" s="112"/>
      <c r="E11" s="113"/>
      <c r="F11" s="113"/>
      <c r="G11" s="114"/>
      <c r="H11" s="115"/>
      <c r="I11" s="116"/>
      <c r="J11" s="111"/>
      <c r="K11" s="111"/>
      <c r="L11" s="117"/>
      <c r="M11" s="118"/>
      <c r="N11" s="119"/>
      <c r="O11" s="10"/>
    </row>
    <row r="12" spans="1:16" s="9" customFormat="1" ht="12.75" customHeight="1">
      <c r="A12" s="59" t="s">
        <v>195</v>
      </c>
      <c r="B12" s="58" t="s">
        <v>107</v>
      </c>
      <c r="C12" s="59" t="s">
        <v>71</v>
      </c>
      <c r="D12" s="65" t="s">
        <v>193</v>
      </c>
      <c r="E12" s="60">
        <v>41075</v>
      </c>
      <c r="F12" s="60">
        <v>42155</v>
      </c>
      <c r="G12" s="61" t="s">
        <v>194</v>
      </c>
      <c r="H12" s="62">
        <v>116667</v>
      </c>
      <c r="I12" s="61" t="s">
        <v>33</v>
      </c>
      <c r="J12" s="61" t="s">
        <v>182</v>
      </c>
      <c r="K12" s="61" t="s">
        <v>58</v>
      </c>
      <c r="L12" s="46">
        <v>1</v>
      </c>
      <c r="M12" s="78">
        <v>350000</v>
      </c>
      <c r="N12" s="78">
        <v>350000</v>
      </c>
      <c r="O12" s="10"/>
    </row>
    <row r="13" spans="1:16" s="9" customFormat="1" ht="22.5" customHeight="1">
      <c r="A13" s="59" t="s">
        <v>178</v>
      </c>
      <c r="B13" s="58"/>
      <c r="C13" s="59" t="s">
        <v>179</v>
      </c>
      <c r="D13" s="65" t="s">
        <v>180</v>
      </c>
      <c r="E13" s="60">
        <v>41030</v>
      </c>
      <c r="F13" s="60">
        <v>41455</v>
      </c>
      <c r="G13" s="61" t="s">
        <v>181</v>
      </c>
      <c r="H13" s="62">
        <v>75000</v>
      </c>
      <c r="I13" s="61" t="s">
        <v>33</v>
      </c>
      <c r="J13" s="61" t="s">
        <v>182</v>
      </c>
      <c r="K13" s="61" t="s">
        <v>58</v>
      </c>
      <c r="L13" s="46">
        <v>4</v>
      </c>
      <c r="M13" s="79">
        <v>75000</v>
      </c>
      <c r="N13" s="79">
        <v>75000</v>
      </c>
      <c r="O13" s="10"/>
    </row>
    <row r="14" spans="1:16" s="9" customFormat="1" ht="12.75" customHeight="1">
      <c r="A14" s="49" t="s">
        <v>62</v>
      </c>
      <c r="B14" s="49" t="s">
        <v>60</v>
      </c>
      <c r="C14" s="49" t="s">
        <v>54</v>
      </c>
      <c r="D14" s="63" t="s">
        <v>55</v>
      </c>
      <c r="E14" s="50">
        <v>41032</v>
      </c>
      <c r="F14" s="50">
        <v>41398</v>
      </c>
      <c r="G14" s="51" t="s">
        <v>56</v>
      </c>
      <c r="H14" s="52">
        <v>10000</v>
      </c>
      <c r="I14" s="53" t="s">
        <v>33</v>
      </c>
      <c r="J14" s="53" t="s">
        <v>63</v>
      </c>
      <c r="K14" s="53" t="s">
        <v>58</v>
      </c>
      <c r="L14" s="53">
        <v>4</v>
      </c>
      <c r="M14" s="78">
        <v>40000</v>
      </c>
      <c r="N14" s="78">
        <v>40000</v>
      </c>
      <c r="O14" s="10"/>
    </row>
    <row r="15" spans="1:16" s="9" customFormat="1" ht="26.25" customHeight="1">
      <c r="A15" s="122" t="s">
        <v>186</v>
      </c>
      <c r="B15" s="123"/>
      <c r="C15" s="122" t="s">
        <v>187</v>
      </c>
      <c r="D15" s="124" t="s">
        <v>188</v>
      </c>
      <c r="E15" s="125">
        <v>41010</v>
      </c>
      <c r="F15" s="125">
        <v>41305</v>
      </c>
      <c r="G15" s="126" t="s">
        <v>189</v>
      </c>
      <c r="H15" s="127">
        <v>51750</v>
      </c>
      <c r="I15" s="126" t="s">
        <v>33</v>
      </c>
      <c r="J15" s="126" t="s">
        <v>63</v>
      </c>
      <c r="K15" s="126" t="s">
        <v>58</v>
      </c>
      <c r="L15" s="128">
        <v>2</v>
      </c>
      <c r="M15" s="129">
        <v>51750</v>
      </c>
      <c r="N15" s="129">
        <v>103500</v>
      </c>
    </row>
    <row r="16" spans="1:16" s="9" customFormat="1" ht="12.75" customHeight="1">
      <c r="A16" s="49" t="s">
        <v>59</v>
      </c>
      <c r="B16" s="49" t="s">
        <v>60</v>
      </c>
      <c r="C16" s="49" t="s">
        <v>54</v>
      </c>
      <c r="D16" s="63" t="s">
        <v>55</v>
      </c>
      <c r="E16" s="50">
        <v>41032</v>
      </c>
      <c r="F16" s="50">
        <v>41398</v>
      </c>
      <c r="G16" s="51" t="s">
        <v>56</v>
      </c>
      <c r="H16" s="52">
        <v>10000</v>
      </c>
      <c r="I16" s="53" t="s">
        <v>33</v>
      </c>
      <c r="J16" s="53" t="s">
        <v>57</v>
      </c>
      <c r="K16" s="53" t="s">
        <v>58</v>
      </c>
      <c r="L16" s="53">
        <v>4</v>
      </c>
      <c r="M16" s="78">
        <v>40000</v>
      </c>
      <c r="N16" s="78">
        <v>40000</v>
      </c>
      <c r="P16" s="82"/>
    </row>
    <row r="17" spans="1:14" s="9" customFormat="1" ht="12.75" customHeight="1">
      <c r="A17" s="55" t="s">
        <v>159</v>
      </c>
      <c r="B17" s="55"/>
      <c r="C17" s="55" t="s">
        <v>160</v>
      </c>
      <c r="D17" s="64" t="s">
        <v>161</v>
      </c>
      <c r="E17" s="56">
        <v>40806</v>
      </c>
      <c r="F17" s="56">
        <v>41174</v>
      </c>
      <c r="G17" s="47" t="s">
        <v>162</v>
      </c>
      <c r="H17" s="57">
        <v>42330</v>
      </c>
      <c r="I17" s="46" t="s">
        <v>67</v>
      </c>
      <c r="J17" s="46" t="s">
        <v>57</v>
      </c>
      <c r="K17" s="46" t="s">
        <v>58</v>
      </c>
      <c r="L17" s="46">
        <v>4</v>
      </c>
      <c r="M17" s="79">
        <v>122330</v>
      </c>
      <c r="N17" s="79">
        <v>122330</v>
      </c>
    </row>
    <row r="18" spans="1:14" s="9" customFormat="1" ht="12.75" customHeight="1">
      <c r="A18" s="49" t="s">
        <v>53</v>
      </c>
      <c r="B18" s="49"/>
      <c r="C18" s="49" t="s">
        <v>54</v>
      </c>
      <c r="D18" s="63" t="s">
        <v>55</v>
      </c>
      <c r="E18" s="50">
        <v>41032</v>
      </c>
      <c r="F18" s="50">
        <v>41398</v>
      </c>
      <c r="G18" s="51" t="s">
        <v>56</v>
      </c>
      <c r="H18" s="52">
        <v>10000</v>
      </c>
      <c r="I18" s="53" t="s">
        <v>33</v>
      </c>
      <c r="J18" s="53" t="s">
        <v>57</v>
      </c>
      <c r="K18" s="53" t="s">
        <v>58</v>
      </c>
      <c r="L18" s="53">
        <v>4</v>
      </c>
      <c r="M18" s="78">
        <v>40000</v>
      </c>
      <c r="N18" s="78">
        <v>40000</v>
      </c>
    </row>
    <row r="19" spans="1:14" s="9" customFormat="1" ht="12.75" customHeight="1">
      <c r="A19" s="130" t="s">
        <v>163</v>
      </c>
      <c r="B19" s="130"/>
      <c r="C19" s="130" t="s">
        <v>166</v>
      </c>
      <c r="D19" s="131" t="s">
        <v>167</v>
      </c>
      <c r="E19" s="132">
        <v>41024</v>
      </c>
      <c r="F19" s="132">
        <v>42850</v>
      </c>
      <c r="G19" s="133" t="s">
        <v>168</v>
      </c>
      <c r="H19" s="134">
        <v>17500</v>
      </c>
      <c r="I19" s="128" t="s">
        <v>33</v>
      </c>
      <c r="J19" s="128" t="s">
        <v>57</v>
      </c>
      <c r="K19" s="128" t="s">
        <v>58</v>
      </c>
      <c r="L19" s="128">
        <v>4</v>
      </c>
      <c r="M19" s="129">
        <v>35000</v>
      </c>
      <c r="N19" s="129">
        <v>175000</v>
      </c>
    </row>
    <row r="20" spans="1:14" s="9" customFormat="1" ht="12.75" customHeight="1">
      <c r="A20" s="58" t="s">
        <v>164</v>
      </c>
      <c r="B20" s="58" t="s">
        <v>165</v>
      </c>
      <c r="C20" s="55" t="s">
        <v>166</v>
      </c>
      <c r="D20" s="64" t="s">
        <v>167</v>
      </c>
      <c r="E20" s="56">
        <v>41024</v>
      </c>
      <c r="F20" s="56">
        <v>42850</v>
      </c>
      <c r="G20" s="47" t="s">
        <v>168</v>
      </c>
      <c r="H20" s="57">
        <v>17500</v>
      </c>
      <c r="I20" s="46" t="s">
        <v>33</v>
      </c>
      <c r="J20" s="46" t="s">
        <v>57</v>
      </c>
      <c r="K20" s="46" t="s">
        <v>58</v>
      </c>
      <c r="L20" s="46">
        <v>4</v>
      </c>
      <c r="M20" s="79">
        <v>35000</v>
      </c>
      <c r="N20" s="79">
        <v>175000</v>
      </c>
    </row>
    <row r="21" spans="1:14" s="9" customFormat="1" ht="36" customHeight="1">
      <c r="A21" s="49" t="s">
        <v>108</v>
      </c>
      <c r="B21" s="49"/>
      <c r="C21" s="49" t="s">
        <v>109</v>
      </c>
      <c r="D21" s="63" t="s">
        <v>110</v>
      </c>
      <c r="E21" s="50">
        <v>40909</v>
      </c>
      <c r="F21" s="50">
        <v>41640</v>
      </c>
      <c r="G21" s="51" t="s">
        <v>111</v>
      </c>
      <c r="H21" s="52">
        <v>91295</v>
      </c>
      <c r="I21" s="53" t="s">
        <v>33</v>
      </c>
      <c r="J21" s="53" t="s">
        <v>57</v>
      </c>
      <c r="K21" s="53" t="s">
        <v>58</v>
      </c>
      <c r="L21" s="53">
        <v>1</v>
      </c>
      <c r="M21" s="78">
        <v>91295</v>
      </c>
      <c r="N21" s="78">
        <v>91295</v>
      </c>
    </row>
    <row r="22" spans="1:14" s="9" customFormat="1" ht="27.75" customHeight="1">
      <c r="A22" s="49" t="s">
        <v>62</v>
      </c>
      <c r="B22" s="49"/>
      <c r="C22" s="49" t="s">
        <v>86</v>
      </c>
      <c r="D22" s="63" t="s">
        <v>87</v>
      </c>
      <c r="E22" s="50">
        <v>41034</v>
      </c>
      <c r="F22" s="50">
        <v>41333</v>
      </c>
      <c r="G22" s="51" t="s">
        <v>88</v>
      </c>
      <c r="H22" s="52">
        <v>22500</v>
      </c>
      <c r="I22" s="53" t="s">
        <v>33</v>
      </c>
      <c r="J22" s="53" t="s">
        <v>57</v>
      </c>
      <c r="K22" s="53" t="s">
        <v>58</v>
      </c>
      <c r="L22" s="53">
        <v>2</v>
      </c>
      <c r="M22" s="78">
        <v>45000</v>
      </c>
      <c r="N22" s="78">
        <v>45000</v>
      </c>
    </row>
    <row r="23" spans="1:14" s="9" customFormat="1" ht="26.25" customHeight="1">
      <c r="A23" s="135" t="s">
        <v>85</v>
      </c>
      <c r="B23" s="135" t="s">
        <v>89</v>
      </c>
      <c r="C23" s="135" t="s">
        <v>86</v>
      </c>
      <c r="D23" s="131" t="s">
        <v>87</v>
      </c>
      <c r="E23" s="132">
        <v>41034</v>
      </c>
      <c r="F23" s="132">
        <v>41333</v>
      </c>
      <c r="G23" s="133" t="s">
        <v>88</v>
      </c>
      <c r="H23" s="136">
        <v>22500</v>
      </c>
      <c r="I23" s="128" t="s">
        <v>33</v>
      </c>
      <c r="J23" s="128" t="s">
        <v>57</v>
      </c>
      <c r="K23" s="128" t="s">
        <v>58</v>
      </c>
      <c r="L23" s="128">
        <v>2</v>
      </c>
      <c r="M23" s="129">
        <v>45000</v>
      </c>
      <c r="N23" s="129">
        <v>45000</v>
      </c>
    </row>
    <row r="24" spans="1:14" s="9" customFormat="1" ht="38.25" customHeight="1">
      <c r="A24" s="48" t="s">
        <v>136</v>
      </c>
      <c r="B24" s="48"/>
      <c r="C24" s="48" t="s">
        <v>137</v>
      </c>
      <c r="D24" s="63" t="s">
        <v>138</v>
      </c>
      <c r="E24" s="50">
        <v>41030</v>
      </c>
      <c r="F24" s="50">
        <v>41394</v>
      </c>
      <c r="G24" s="51" t="s">
        <v>139</v>
      </c>
      <c r="H24" s="54">
        <v>398745</v>
      </c>
      <c r="I24" s="53" t="s">
        <v>33</v>
      </c>
      <c r="J24" s="53" t="s">
        <v>140</v>
      </c>
      <c r="K24" s="53" t="s">
        <v>141</v>
      </c>
      <c r="L24" s="53">
        <v>1</v>
      </c>
      <c r="M24" s="78">
        <v>398745</v>
      </c>
      <c r="N24" s="78">
        <v>1993725</v>
      </c>
    </row>
    <row r="25" spans="1:14" s="9" customFormat="1" ht="27.75" customHeight="1">
      <c r="A25" s="59" t="s">
        <v>173</v>
      </c>
      <c r="B25" s="58"/>
      <c r="C25" s="59" t="s">
        <v>174</v>
      </c>
      <c r="D25" s="65" t="s">
        <v>175</v>
      </c>
      <c r="E25" s="60">
        <v>40695</v>
      </c>
      <c r="F25" s="60">
        <v>41060</v>
      </c>
      <c r="G25" s="61" t="s">
        <v>176</v>
      </c>
      <c r="H25" s="62">
        <v>21830</v>
      </c>
      <c r="I25" s="61" t="s">
        <v>33</v>
      </c>
      <c r="J25" s="61" t="s">
        <v>177</v>
      </c>
      <c r="K25" s="61" t="s">
        <v>42</v>
      </c>
      <c r="L25" s="46">
        <v>2</v>
      </c>
      <c r="M25" s="79">
        <v>21830</v>
      </c>
      <c r="N25" s="79">
        <v>67026</v>
      </c>
    </row>
    <row r="26" spans="1:14" s="9" customFormat="1" ht="12.75" customHeight="1">
      <c r="A26" s="48" t="s">
        <v>37</v>
      </c>
      <c r="B26" s="49"/>
      <c r="C26" s="49" t="s">
        <v>38</v>
      </c>
      <c r="D26" s="63" t="s">
        <v>39</v>
      </c>
      <c r="E26" s="50">
        <v>40935</v>
      </c>
      <c r="F26" s="50">
        <v>41183</v>
      </c>
      <c r="G26" s="51" t="s">
        <v>40</v>
      </c>
      <c r="H26" s="52">
        <v>8914</v>
      </c>
      <c r="I26" s="53" t="s">
        <v>33</v>
      </c>
      <c r="J26" s="53" t="s">
        <v>41</v>
      </c>
      <c r="K26" s="53" t="s">
        <v>42</v>
      </c>
      <c r="L26" s="53">
        <v>4</v>
      </c>
      <c r="M26" s="78">
        <v>8914</v>
      </c>
      <c r="N26" s="78">
        <v>8914</v>
      </c>
    </row>
    <row r="27" spans="1:14" s="9" customFormat="1" ht="12.75" customHeight="1">
      <c r="A27" s="130" t="s">
        <v>37</v>
      </c>
      <c r="B27" s="130"/>
      <c r="C27" s="130" t="s">
        <v>146</v>
      </c>
      <c r="D27" s="131" t="s">
        <v>147</v>
      </c>
      <c r="E27" s="132">
        <v>40899</v>
      </c>
      <c r="F27" s="132">
        <v>41091</v>
      </c>
      <c r="G27" s="133" t="s">
        <v>148</v>
      </c>
      <c r="H27" s="134">
        <v>18308</v>
      </c>
      <c r="I27" s="128" t="s">
        <v>67</v>
      </c>
      <c r="J27" s="128" t="s">
        <v>41</v>
      </c>
      <c r="K27" s="128" t="s">
        <v>42</v>
      </c>
      <c r="L27" s="128">
        <v>4</v>
      </c>
      <c r="M27" s="129">
        <v>66420</v>
      </c>
      <c r="N27" s="129">
        <v>66420</v>
      </c>
    </row>
    <row r="28" spans="1:14" s="9" customFormat="1" ht="12.75" customHeight="1">
      <c r="A28" s="59" t="s">
        <v>37</v>
      </c>
      <c r="B28" s="58"/>
      <c r="C28" s="59" t="s">
        <v>183</v>
      </c>
      <c r="D28" s="65" t="s">
        <v>184</v>
      </c>
      <c r="E28" s="60">
        <v>40374</v>
      </c>
      <c r="F28" s="60">
        <v>41090</v>
      </c>
      <c r="G28" s="61" t="s">
        <v>185</v>
      </c>
      <c r="H28" s="62">
        <v>4500</v>
      </c>
      <c r="I28" s="61" t="s">
        <v>67</v>
      </c>
      <c r="J28" s="61" t="s">
        <v>41</v>
      </c>
      <c r="K28" s="61" t="s">
        <v>42</v>
      </c>
      <c r="L28" s="46">
        <v>4</v>
      </c>
      <c r="M28" s="78">
        <v>57447</v>
      </c>
      <c r="N28" s="78">
        <v>57447</v>
      </c>
    </row>
    <row r="29" spans="1:14" s="9" customFormat="1" ht="25.5" customHeight="1">
      <c r="A29" s="49" t="s">
        <v>91</v>
      </c>
      <c r="B29" s="49" t="s">
        <v>92</v>
      </c>
      <c r="C29" s="49" t="s">
        <v>93</v>
      </c>
      <c r="D29" s="63" t="s">
        <v>94</v>
      </c>
      <c r="E29" s="50">
        <v>40456</v>
      </c>
      <c r="F29" s="50">
        <v>41274</v>
      </c>
      <c r="G29" s="51" t="s">
        <v>95</v>
      </c>
      <c r="H29" s="52">
        <v>4000</v>
      </c>
      <c r="I29" s="53" t="s">
        <v>67</v>
      </c>
      <c r="J29" s="53" t="s">
        <v>96</v>
      </c>
      <c r="K29" s="53" t="s">
        <v>42</v>
      </c>
      <c r="L29" s="53">
        <v>3</v>
      </c>
      <c r="M29" s="78">
        <v>16500</v>
      </c>
      <c r="N29" s="78">
        <v>21000</v>
      </c>
    </row>
    <row r="30" spans="1:14" s="9" customFormat="1" ht="25.5" customHeight="1">
      <c r="A30" s="49" t="s">
        <v>90</v>
      </c>
      <c r="B30" s="49"/>
      <c r="C30" s="49" t="s">
        <v>93</v>
      </c>
      <c r="D30" s="63" t="s">
        <v>94</v>
      </c>
      <c r="E30" s="50">
        <v>40456</v>
      </c>
      <c r="F30" s="50">
        <v>41274</v>
      </c>
      <c r="G30" s="51" t="s">
        <v>95</v>
      </c>
      <c r="H30" s="52">
        <v>4000</v>
      </c>
      <c r="I30" s="53" t="s">
        <v>67</v>
      </c>
      <c r="J30" s="53" t="s">
        <v>96</v>
      </c>
      <c r="K30" s="53" t="s">
        <v>42</v>
      </c>
      <c r="L30" s="53">
        <v>3</v>
      </c>
      <c r="M30" s="78">
        <v>16500</v>
      </c>
      <c r="N30" s="78">
        <v>21000</v>
      </c>
    </row>
    <row r="31" spans="1:14" s="9" customFormat="1" ht="12.75" customHeight="1">
      <c r="A31" s="135" t="s">
        <v>45</v>
      </c>
      <c r="B31" s="135"/>
      <c r="C31" s="137" t="s">
        <v>46</v>
      </c>
      <c r="D31" s="131" t="s">
        <v>47</v>
      </c>
      <c r="E31" s="132">
        <v>41030</v>
      </c>
      <c r="F31" s="132">
        <v>41121</v>
      </c>
      <c r="G31" s="138" t="s">
        <v>50</v>
      </c>
      <c r="H31" s="136">
        <v>31153</v>
      </c>
      <c r="I31" s="128" t="s">
        <v>33</v>
      </c>
      <c r="J31" s="128" t="s">
        <v>52</v>
      </c>
      <c r="K31" s="128" t="s">
        <v>42</v>
      </c>
      <c r="L31" s="128">
        <v>2</v>
      </c>
      <c r="M31" s="136">
        <v>31153</v>
      </c>
      <c r="N31" s="136">
        <v>31153</v>
      </c>
    </row>
    <row r="32" spans="1:14" s="9" customFormat="1" ht="12.75" customHeight="1">
      <c r="A32" s="49" t="s">
        <v>44</v>
      </c>
      <c r="B32" s="49"/>
      <c r="C32" s="80" t="s">
        <v>46</v>
      </c>
      <c r="D32" s="63" t="s">
        <v>47</v>
      </c>
      <c r="E32" s="50">
        <v>41030</v>
      </c>
      <c r="F32" s="50">
        <v>41121</v>
      </c>
      <c r="G32" s="81" t="s">
        <v>49</v>
      </c>
      <c r="H32" s="52">
        <v>28921</v>
      </c>
      <c r="I32" s="53" t="s">
        <v>33</v>
      </c>
      <c r="J32" s="53" t="s">
        <v>51</v>
      </c>
      <c r="K32" s="53" t="s">
        <v>42</v>
      </c>
      <c r="L32" s="53">
        <v>2</v>
      </c>
      <c r="M32" s="52">
        <v>28921</v>
      </c>
      <c r="N32" s="52">
        <v>28921</v>
      </c>
    </row>
    <row r="33" spans="1:74" s="9" customFormat="1" ht="12.75" customHeight="1">
      <c r="A33" s="48" t="s">
        <v>43</v>
      </c>
      <c r="B33" s="49"/>
      <c r="C33" s="80" t="s">
        <v>46</v>
      </c>
      <c r="D33" s="63" t="s">
        <v>47</v>
      </c>
      <c r="E33" s="50">
        <v>41030</v>
      </c>
      <c r="F33" s="50">
        <v>41121</v>
      </c>
      <c r="G33" s="81" t="s">
        <v>48</v>
      </c>
      <c r="H33" s="52">
        <v>34691</v>
      </c>
      <c r="I33" s="53" t="s">
        <v>33</v>
      </c>
      <c r="J33" s="53" t="s">
        <v>51</v>
      </c>
      <c r="K33" s="53" t="s">
        <v>42</v>
      </c>
      <c r="L33" s="53">
        <v>2</v>
      </c>
      <c r="M33" s="52">
        <v>34691</v>
      </c>
      <c r="N33" s="52">
        <v>34691</v>
      </c>
    </row>
    <row r="34" spans="1:74" s="9" customFormat="1" ht="12.75" customHeight="1">
      <c r="A34" s="49" t="s">
        <v>79</v>
      </c>
      <c r="B34" s="49"/>
      <c r="C34" s="49" t="s">
        <v>80</v>
      </c>
      <c r="D34" s="63" t="s">
        <v>81</v>
      </c>
      <c r="E34" s="50">
        <v>40817</v>
      </c>
      <c r="F34" s="50">
        <v>41182</v>
      </c>
      <c r="G34" s="51" t="s">
        <v>82</v>
      </c>
      <c r="H34" s="52">
        <v>31000</v>
      </c>
      <c r="I34" s="53" t="s">
        <v>33</v>
      </c>
      <c r="J34" s="53" t="s">
        <v>83</v>
      </c>
      <c r="K34" s="53" t="s">
        <v>84</v>
      </c>
      <c r="L34" s="53">
        <v>2</v>
      </c>
      <c r="M34" s="78">
        <v>31000</v>
      </c>
      <c r="N34" s="78">
        <v>62000</v>
      </c>
    </row>
    <row r="35" spans="1:74" s="9" customFormat="1" ht="27" customHeight="1">
      <c r="A35" s="135" t="s">
        <v>97</v>
      </c>
      <c r="B35" s="135"/>
      <c r="C35" s="135" t="s">
        <v>71</v>
      </c>
      <c r="D35" s="131" t="s">
        <v>130</v>
      </c>
      <c r="E35" s="132">
        <v>41061</v>
      </c>
      <c r="F35" s="132">
        <v>41425</v>
      </c>
      <c r="G35" s="133" t="s">
        <v>131</v>
      </c>
      <c r="H35" s="136">
        <v>38217</v>
      </c>
      <c r="I35" s="128" t="s">
        <v>33</v>
      </c>
      <c r="J35" s="128" t="s">
        <v>78</v>
      </c>
      <c r="K35" s="128" t="s">
        <v>35</v>
      </c>
      <c r="L35" s="128">
        <v>1</v>
      </c>
      <c r="M35" s="129">
        <v>38217</v>
      </c>
      <c r="N35" s="129">
        <v>38217</v>
      </c>
    </row>
    <row r="36" spans="1:74" s="9" customFormat="1" ht="38.25" customHeight="1">
      <c r="A36" s="49" t="s">
        <v>97</v>
      </c>
      <c r="B36" s="49"/>
      <c r="C36" s="49" t="s">
        <v>98</v>
      </c>
      <c r="D36" s="63" t="s">
        <v>99</v>
      </c>
      <c r="E36" s="50">
        <v>40648</v>
      </c>
      <c r="F36" s="50">
        <v>41364</v>
      </c>
      <c r="G36" s="51" t="s">
        <v>100</v>
      </c>
      <c r="H36" s="52">
        <v>38915</v>
      </c>
      <c r="I36" s="53" t="s">
        <v>67</v>
      </c>
      <c r="J36" s="53" t="s">
        <v>78</v>
      </c>
      <c r="K36" s="53" t="s">
        <v>35</v>
      </c>
      <c r="L36" s="53">
        <v>2</v>
      </c>
      <c r="M36" s="78">
        <v>77830</v>
      </c>
      <c r="N36" s="78">
        <v>77830</v>
      </c>
    </row>
    <row r="37" spans="1:74" s="9" customFormat="1" ht="26.25" customHeight="1">
      <c r="A37" s="55" t="s">
        <v>149</v>
      </c>
      <c r="B37" s="55"/>
      <c r="C37" s="55" t="s">
        <v>71</v>
      </c>
      <c r="D37" s="64" t="s">
        <v>150</v>
      </c>
      <c r="E37" s="56">
        <v>41061</v>
      </c>
      <c r="F37" s="56">
        <v>42155</v>
      </c>
      <c r="G37" s="47" t="s">
        <v>151</v>
      </c>
      <c r="H37" s="57">
        <v>350000</v>
      </c>
      <c r="I37" s="46" t="s">
        <v>33</v>
      </c>
      <c r="J37" s="46" t="s">
        <v>78</v>
      </c>
      <c r="K37" s="46" t="s">
        <v>35</v>
      </c>
      <c r="L37" s="46">
        <v>1</v>
      </c>
      <c r="M37" s="79">
        <v>350000</v>
      </c>
      <c r="N37" s="79">
        <v>350000</v>
      </c>
    </row>
    <row r="38" spans="1:74" s="9" customFormat="1" ht="37.5" customHeight="1">
      <c r="A38" s="49" t="s">
        <v>75</v>
      </c>
      <c r="B38" s="49"/>
      <c r="C38" s="49" t="s">
        <v>71</v>
      </c>
      <c r="D38" s="63" t="s">
        <v>76</v>
      </c>
      <c r="E38" s="50">
        <v>41030</v>
      </c>
      <c r="F38" s="50">
        <v>41759</v>
      </c>
      <c r="G38" s="51" t="s">
        <v>77</v>
      </c>
      <c r="H38" s="52">
        <v>341006</v>
      </c>
      <c r="I38" s="53" t="s">
        <v>33</v>
      </c>
      <c r="J38" s="53" t="s">
        <v>78</v>
      </c>
      <c r="K38" s="53" t="s">
        <v>35</v>
      </c>
      <c r="L38" s="53">
        <v>1</v>
      </c>
      <c r="M38" s="78">
        <v>341006</v>
      </c>
      <c r="N38" s="78">
        <v>341006</v>
      </c>
    </row>
    <row r="39" spans="1:74" s="9" customFormat="1" ht="39" customHeight="1">
      <c r="A39" s="130" t="s">
        <v>30</v>
      </c>
      <c r="B39" s="135"/>
      <c r="C39" s="135" t="s">
        <v>31</v>
      </c>
      <c r="D39" s="131" t="s">
        <v>36</v>
      </c>
      <c r="E39" s="132">
        <v>41030</v>
      </c>
      <c r="F39" s="132">
        <v>41090</v>
      </c>
      <c r="G39" s="133" t="s">
        <v>32</v>
      </c>
      <c r="H39" s="136">
        <v>11160</v>
      </c>
      <c r="I39" s="128" t="s">
        <v>33</v>
      </c>
      <c r="J39" s="128" t="s">
        <v>34</v>
      </c>
      <c r="K39" s="128" t="s">
        <v>35</v>
      </c>
      <c r="L39" s="128">
        <v>3</v>
      </c>
      <c r="M39" s="129">
        <v>11160</v>
      </c>
      <c r="N39" s="129">
        <v>11160</v>
      </c>
    </row>
    <row r="40" spans="1:74" s="9" customFormat="1" ht="25.5" customHeight="1">
      <c r="A40" s="48" t="s">
        <v>142</v>
      </c>
      <c r="B40" s="48"/>
      <c r="C40" s="48" t="s">
        <v>143</v>
      </c>
      <c r="D40" s="63" t="s">
        <v>144</v>
      </c>
      <c r="E40" s="50">
        <v>41046</v>
      </c>
      <c r="F40" s="50">
        <v>42643</v>
      </c>
      <c r="G40" s="51" t="s">
        <v>145</v>
      </c>
      <c r="H40" s="54">
        <v>84999</v>
      </c>
      <c r="I40" s="53" t="s">
        <v>33</v>
      </c>
      <c r="J40" s="53" t="s">
        <v>116</v>
      </c>
      <c r="K40" s="53" t="s">
        <v>35</v>
      </c>
      <c r="L40" s="53">
        <v>1</v>
      </c>
      <c r="M40" s="78">
        <v>84999</v>
      </c>
      <c r="N40" s="78">
        <v>84999</v>
      </c>
    </row>
    <row r="41" spans="1:74" s="10" customFormat="1" ht="12.75" customHeight="1">
      <c r="A41" s="49" t="s">
        <v>112</v>
      </c>
      <c r="B41" s="49"/>
      <c r="C41" s="49" t="s">
        <v>113</v>
      </c>
      <c r="D41" s="63" t="s">
        <v>114</v>
      </c>
      <c r="E41" s="50">
        <v>41030</v>
      </c>
      <c r="F41" s="50">
        <v>42231</v>
      </c>
      <c r="G41" s="51" t="s">
        <v>115</v>
      </c>
      <c r="H41" s="52">
        <v>40038</v>
      </c>
      <c r="I41" s="53" t="s">
        <v>67</v>
      </c>
      <c r="J41" s="53" t="s">
        <v>116</v>
      </c>
      <c r="K41" s="53" t="s">
        <v>35</v>
      </c>
      <c r="L41" s="53">
        <v>1</v>
      </c>
      <c r="M41" s="78">
        <v>77524</v>
      </c>
      <c r="N41" s="78">
        <v>77524</v>
      </c>
    </row>
    <row r="42" spans="1:74" s="6" customFormat="1" ht="25.5" customHeight="1">
      <c r="A42" s="48" t="s">
        <v>112</v>
      </c>
      <c r="B42" s="48" t="s">
        <v>135</v>
      </c>
      <c r="C42" s="48" t="s">
        <v>113</v>
      </c>
      <c r="D42" s="63" t="s">
        <v>133</v>
      </c>
      <c r="E42" s="50">
        <v>41029</v>
      </c>
      <c r="F42" s="50">
        <v>41455</v>
      </c>
      <c r="G42" s="51" t="s">
        <v>134</v>
      </c>
      <c r="H42" s="54">
        <v>25168</v>
      </c>
      <c r="I42" s="53" t="s">
        <v>67</v>
      </c>
      <c r="J42" s="53" t="s">
        <v>116</v>
      </c>
      <c r="K42" s="53" t="s">
        <v>35</v>
      </c>
      <c r="L42" s="53">
        <v>1</v>
      </c>
      <c r="M42" s="78">
        <f>88972+4500</f>
        <v>93472</v>
      </c>
      <c r="N42" s="78">
        <f>88972+4500</f>
        <v>93472</v>
      </c>
    </row>
    <row r="43" spans="1:74" ht="24" customHeight="1">
      <c r="A43" s="122" t="s">
        <v>112</v>
      </c>
      <c r="B43" s="123"/>
      <c r="C43" s="122" t="s">
        <v>190</v>
      </c>
      <c r="D43" s="124" t="s">
        <v>191</v>
      </c>
      <c r="E43" s="125">
        <v>39147</v>
      </c>
      <c r="F43" s="125">
        <v>42004</v>
      </c>
      <c r="G43" s="126" t="s">
        <v>192</v>
      </c>
      <c r="H43" s="127">
        <v>25000</v>
      </c>
      <c r="I43" s="126" t="s">
        <v>67</v>
      </c>
      <c r="J43" s="126" t="s">
        <v>116</v>
      </c>
      <c r="K43" s="126" t="s">
        <v>35</v>
      </c>
      <c r="L43" s="128">
        <v>4</v>
      </c>
      <c r="M43" s="129">
        <v>125000</v>
      </c>
      <c r="N43" s="129">
        <v>125000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22.5">
      <c r="A44" s="48" t="s">
        <v>132</v>
      </c>
      <c r="B44" s="48"/>
      <c r="C44" s="48" t="s">
        <v>113</v>
      </c>
      <c r="D44" s="63" t="s">
        <v>133</v>
      </c>
      <c r="E44" s="50">
        <v>41029</v>
      </c>
      <c r="F44" s="50">
        <v>41455</v>
      </c>
      <c r="G44" s="51" t="s">
        <v>134</v>
      </c>
      <c r="H44" s="54">
        <v>25169</v>
      </c>
      <c r="I44" s="53" t="s">
        <v>67</v>
      </c>
      <c r="J44" s="53" t="s">
        <v>116</v>
      </c>
      <c r="K44" s="53" t="s">
        <v>35</v>
      </c>
      <c r="L44" s="53">
        <v>1</v>
      </c>
      <c r="M44" s="78">
        <v>88972</v>
      </c>
      <c r="N44" s="78">
        <v>88972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s="2" customFormat="1" ht="22.5">
      <c r="A45" s="49" t="s">
        <v>117</v>
      </c>
      <c r="B45" s="49"/>
      <c r="C45" s="49" t="s">
        <v>118</v>
      </c>
      <c r="D45" s="63" t="s">
        <v>119</v>
      </c>
      <c r="E45" s="50">
        <v>40909</v>
      </c>
      <c r="F45" s="50">
        <v>41274</v>
      </c>
      <c r="G45" s="51" t="s">
        <v>120</v>
      </c>
      <c r="H45" s="52">
        <v>2300</v>
      </c>
      <c r="I45" s="53" t="s">
        <v>33</v>
      </c>
      <c r="J45" s="53" t="s">
        <v>116</v>
      </c>
      <c r="K45" s="53" t="s">
        <v>35</v>
      </c>
      <c r="L45" s="53">
        <v>4</v>
      </c>
      <c r="M45" s="78">
        <v>2300</v>
      </c>
      <c r="N45" s="78">
        <v>2300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</row>
    <row r="46" spans="1:74" s="2" customFormat="1" ht="12.75" customHeight="1">
      <c r="A46" s="49" t="s">
        <v>121</v>
      </c>
      <c r="B46" s="49"/>
      <c r="C46" s="49" t="s">
        <v>122</v>
      </c>
      <c r="D46" s="63" t="s">
        <v>123</v>
      </c>
      <c r="E46" s="50">
        <v>41030</v>
      </c>
      <c r="F46" s="50">
        <v>41182</v>
      </c>
      <c r="G46" s="51" t="s">
        <v>124</v>
      </c>
      <c r="H46" s="52">
        <v>14281</v>
      </c>
      <c r="I46" s="53" t="s">
        <v>33</v>
      </c>
      <c r="J46" s="53" t="s">
        <v>125</v>
      </c>
      <c r="K46" s="53" t="s">
        <v>125</v>
      </c>
      <c r="L46" s="53">
        <v>1</v>
      </c>
      <c r="M46" s="78">
        <v>14281</v>
      </c>
      <c r="N46" s="78">
        <v>14281</v>
      </c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</row>
    <row r="47" spans="1:74" s="2" customFormat="1">
      <c r="A47" s="123" t="s">
        <v>169</v>
      </c>
      <c r="B47" s="123"/>
      <c r="C47" s="123" t="s">
        <v>170</v>
      </c>
      <c r="D47" s="124" t="s">
        <v>171</v>
      </c>
      <c r="E47" s="125">
        <v>41030</v>
      </c>
      <c r="F47" s="125">
        <v>41394</v>
      </c>
      <c r="G47" s="126" t="s">
        <v>172</v>
      </c>
      <c r="H47" s="127">
        <v>40000</v>
      </c>
      <c r="I47" s="126" t="s">
        <v>33</v>
      </c>
      <c r="J47" s="126" t="s">
        <v>155</v>
      </c>
      <c r="K47" s="126" t="s">
        <v>69</v>
      </c>
      <c r="L47" s="128">
        <v>3</v>
      </c>
      <c r="M47" s="129">
        <v>40000</v>
      </c>
      <c r="N47" s="129">
        <v>40000</v>
      </c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s="9" customFormat="1">
      <c r="A48" s="55" t="s">
        <v>152</v>
      </c>
      <c r="B48" s="55"/>
      <c r="C48" s="55" t="s">
        <v>153</v>
      </c>
      <c r="D48" s="64" t="s">
        <v>158</v>
      </c>
      <c r="E48" s="56">
        <v>41030</v>
      </c>
      <c r="F48" s="56">
        <v>41151</v>
      </c>
      <c r="G48" s="47" t="s">
        <v>157</v>
      </c>
      <c r="H48" s="57">
        <v>18595.75</v>
      </c>
      <c r="I48" s="46" t="s">
        <v>67</v>
      </c>
      <c r="J48" s="46" t="s">
        <v>155</v>
      </c>
      <c r="K48" s="46" t="s">
        <v>69</v>
      </c>
      <c r="L48" s="46">
        <v>1</v>
      </c>
      <c r="M48" s="79">
        <v>1031112</v>
      </c>
      <c r="N48" s="79">
        <v>1031112</v>
      </c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12.75" customHeight="1">
      <c r="A49" s="55" t="s">
        <v>152</v>
      </c>
      <c r="B49" s="55"/>
      <c r="C49" s="55" t="s">
        <v>153</v>
      </c>
      <c r="D49" s="64" t="s">
        <v>156</v>
      </c>
      <c r="E49" s="56">
        <v>41030</v>
      </c>
      <c r="F49" s="56">
        <v>41151</v>
      </c>
      <c r="G49" s="47" t="s">
        <v>154</v>
      </c>
      <c r="H49" s="57">
        <v>2500</v>
      </c>
      <c r="I49" s="46" t="s">
        <v>67</v>
      </c>
      <c r="J49" s="46" t="s">
        <v>155</v>
      </c>
      <c r="K49" s="46" t="s">
        <v>69</v>
      </c>
      <c r="L49" s="46">
        <v>4</v>
      </c>
      <c r="M49" s="79">
        <v>665000</v>
      </c>
      <c r="N49" s="79">
        <v>665000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26.25" customHeight="1">
      <c r="A50" s="49" t="s">
        <v>61</v>
      </c>
      <c r="B50" s="49"/>
      <c r="C50" s="49" t="s">
        <v>64</v>
      </c>
      <c r="D50" s="63" t="s">
        <v>65</v>
      </c>
      <c r="E50" s="50">
        <v>40360</v>
      </c>
      <c r="F50" s="50">
        <v>41075</v>
      </c>
      <c r="G50" s="51" t="s">
        <v>66</v>
      </c>
      <c r="H50" s="52">
        <v>12000</v>
      </c>
      <c r="I50" s="53" t="s">
        <v>67</v>
      </c>
      <c r="J50" s="53" t="s">
        <v>68</v>
      </c>
      <c r="K50" s="53" t="s">
        <v>69</v>
      </c>
      <c r="L50" s="53">
        <v>2</v>
      </c>
      <c r="M50" s="78">
        <v>108166</v>
      </c>
      <c r="N50" s="78">
        <v>108166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>
      <c r="A51" s="135" t="s">
        <v>61</v>
      </c>
      <c r="B51" s="135" t="s">
        <v>60</v>
      </c>
      <c r="C51" s="135" t="s">
        <v>54</v>
      </c>
      <c r="D51" s="131" t="s">
        <v>55</v>
      </c>
      <c r="E51" s="132">
        <v>41032</v>
      </c>
      <c r="F51" s="132">
        <v>41398</v>
      </c>
      <c r="G51" s="133" t="s">
        <v>56</v>
      </c>
      <c r="H51" s="136">
        <v>10000</v>
      </c>
      <c r="I51" s="128" t="s">
        <v>33</v>
      </c>
      <c r="J51" s="128" t="s">
        <v>68</v>
      </c>
      <c r="K51" s="128" t="s">
        <v>69</v>
      </c>
      <c r="L51" s="128">
        <v>4</v>
      </c>
      <c r="M51" s="129">
        <v>40000</v>
      </c>
      <c r="N51" s="129">
        <v>40000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s="20" customFormat="1" ht="25.5" customHeight="1">
      <c r="A52" s="49" t="s">
        <v>126</v>
      </c>
      <c r="B52" s="49"/>
      <c r="C52" s="49" t="s">
        <v>127</v>
      </c>
      <c r="D52" s="63" t="s">
        <v>128</v>
      </c>
      <c r="E52" s="50">
        <v>39434</v>
      </c>
      <c r="F52" s="50">
        <v>41759</v>
      </c>
      <c r="G52" s="51" t="s">
        <v>129</v>
      </c>
      <c r="H52" s="52">
        <v>47568</v>
      </c>
      <c r="I52" s="53" t="s">
        <v>67</v>
      </c>
      <c r="J52" s="53" t="s">
        <v>74</v>
      </c>
      <c r="K52" s="53" t="s">
        <v>69</v>
      </c>
      <c r="L52" s="53">
        <v>2</v>
      </c>
      <c r="M52" s="78">
        <v>215446</v>
      </c>
      <c r="N52" s="78">
        <v>244963</v>
      </c>
    </row>
    <row r="53" spans="1:74" s="20" customFormat="1" ht="27" customHeight="1">
      <c r="A53" s="49" t="s">
        <v>70</v>
      </c>
      <c r="B53" s="49"/>
      <c r="C53" s="49" t="s">
        <v>71</v>
      </c>
      <c r="D53" s="63" t="s">
        <v>72</v>
      </c>
      <c r="E53" s="50">
        <v>40391</v>
      </c>
      <c r="F53" s="50">
        <v>41486</v>
      </c>
      <c r="G53" s="51" t="s">
        <v>73</v>
      </c>
      <c r="H53" s="52">
        <v>58641</v>
      </c>
      <c r="I53" s="53" t="s">
        <v>67</v>
      </c>
      <c r="J53" s="53" t="s">
        <v>74</v>
      </c>
      <c r="K53" s="53" t="s">
        <v>69</v>
      </c>
      <c r="L53" s="53">
        <v>1</v>
      </c>
      <c r="M53" s="78">
        <v>226727</v>
      </c>
      <c r="N53" s="78">
        <v>226727</v>
      </c>
    </row>
    <row r="54" spans="1:74" s="20" customFormat="1" ht="12.75" customHeight="1">
      <c r="A54" s="59" t="s">
        <v>101</v>
      </c>
      <c r="B54" s="58"/>
      <c r="C54" s="59" t="s">
        <v>71</v>
      </c>
      <c r="D54" s="65" t="s">
        <v>193</v>
      </c>
      <c r="E54" s="60">
        <v>41075</v>
      </c>
      <c r="F54" s="60">
        <v>42155</v>
      </c>
      <c r="G54" s="61" t="s">
        <v>194</v>
      </c>
      <c r="H54" s="62">
        <v>116667</v>
      </c>
      <c r="I54" s="61" t="s">
        <v>33</v>
      </c>
      <c r="J54" s="61" t="s">
        <v>105</v>
      </c>
      <c r="K54" s="61" t="s">
        <v>69</v>
      </c>
      <c r="L54" s="46">
        <v>1</v>
      </c>
      <c r="M54" s="78">
        <v>350000</v>
      </c>
      <c r="N54" s="78">
        <v>350000</v>
      </c>
    </row>
    <row r="55" spans="1:74" s="20" customFormat="1" ht="12.75" customHeight="1">
      <c r="A55" s="135" t="s">
        <v>101</v>
      </c>
      <c r="B55" s="135"/>
      <c r="C55" s="135" t="s">
        <v>102</v>
      </c>
      <c r="D55" s="131" t="s">
        <v>103</v>
      </c>
      <c r="E55" s="132">
        <v>39930</v>
      </c>
      <c r="F55" s="132">
        <v>41243</v>
      </c>
      <c r="G55" s="133" t="s">
        <v>104</v>
      </c>
      <c r="H55" s="136">
        <v>35695</v>
      </c>
      <c r="I55" s="128" t="s">
        <v>67</v>
      </c>
      <c r="J55" s="128" t="s">
        <v>105</v>
      </c>
      <c r="K55" s="128" t="s">
        <v>69</v>
      </c>
      <c r="L55" s="128">
        <v>4</v>
      </c>
      <c r="M55" s="129">
        <v>380495</v>
      </c>
      <c r="N55" s="129">
        <v>380495</v>
      </c>
    </row>
    <row r="56" spans="1:74" s="20" customFormat="1" ht="12.75" customHeight="1">
      <c r="A56" s="59" t="s">
        <v>106</v>
      </c>
      <c r="B56" s="58" t="s">
        <v>107</v>
      </c>
      <c r="C56" s="59" t="s">
        <v>71</v>
      </c>
      <c r="D56" s="65" t="s">
        <v>193</v>
      </c>
      <c r="E56" s="60">
        <v>41075</v>
      </c>
      <c r="F56" s="60">
        <v>42155</v>
      </c>
      <c r="G56" s="61" t="s">
        <v>194</v>
      </c>
      <c r="H56" s="62">
        <v>116666</v>
      </c>
      <c r="I56" s="61" t="s">
        <v>33</v>
      </c>
      <c r="J56" s="61" t="s">
        <v>105</v>
      </c>
      <c r="K56" s="61" t="s">
        <v>69</v>
      </c>
      <c r="L56" s="46">
        <v>1</v>
      </c>
      <c r="M56" s="78">
        <v>350000</v>
      </c>
      <c r="N56" s="78">
        <v>350000</v>
      </c>
    </row>
    <row r="57" spans="1:74" ht="12.75" customHeight="1">
      <c r="A57" s="49" t="s">
        <v>106</v>
      </c>
      <c r="B57" s="49" t="s">
        <v>107</v>
      </c>
      <c r="C57" s="49" t="s">
        <v>102</v>
      </c>
      <c r="D57" s="63" t="s">
        <v>103</v>
      </c>
      <c r="E57" s="50">
        <v>39930</v>
      </c>
      <c r="F57" s="50">
        <v>41243</v>
      </c>
      <c r="G57" s="51" t="s">
        <v>104</v>
      </c>
      <c r="H57" s="52">
        <v>35695</v>
      </c>
      <c r="I57" s="53" t="s">
        <v>67</v>
      </c>
      <c r="J57" s="53" t="s">
        <v>105</v>
      </c>
      <c r="K57" s="53" t="s">
        <v>69</v>
      </c>
      <c r="L57" s="53">
        <v>4</v>
      </c>
      <c r="M57" s="78">
        <v>380495</v>
      </c>
      <c r="N57" s="78">
        <v>380495</v>
      </c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s="6" customFormat="1" ht="12.75" customHeight="1">
      <c r="A58" s="22"/>
      <c r="B58" s="23"/>
      <c r="C58" s="22"/>
      <c r="D58" s="22"/>
      <c r="E58" s="17"/>
      <c r="F58" s="17"/>
      <c r="G58" s="18"/>
      <c r="H58" s="24"/>
      <c r="I58" s="18"/>
      <c r="J58" s="22"/>
      <c r="K58" s="22"/>
      <c r="L58" s="5"/>
    </row>
    <row r="59" spans="1:74" s="6" customFormat="1" ht="12.75" customHeight="1">
      <c r="A59" s="73" t="s">
        <v>23</v>
      </c>
      <c r="B59" s="74"/>
      <c r="C59" s="73"/>
      <c r="D59" s="73"/>
      <c r="E59" s="17"/>
      <c r="F59" s="17"/>
      <c r="G59" s="18"/>
      <c r="H59" s="24"/>
      <c r="I59" s="18"/>
      <c r="J59" s="22"/>
      <c r="K59" s="22"/>
      <c r="L59" s="5"/>
    </row>
    <row r="60" spans="1:74" s="6" customFormat="1" ht="6" customHeight="1">
      <c r="A60" s="73"/>
      <c r="B60" s="74"/>
      <c r="C60" s="73"/>
      <c r="D60" s="73"/>
      <c r="E60" s="17"/>
      <c r="F60" s="17"/>
      <c r="G60" s="18"/>
      <c r="H60" s="24"/>
      <c r="I60" s="18"/>
      <c r="J60" s="22"/>
      <c r="K60" s="22"/>
      <c r="L60" s="5"/>
    </row>
    <row r="61" spans="1:74" s="6" customFormat="1" ht="12.75" customHeight="1">
      <c r="A61" s="73" t="s">
        <v>27</v>
      </c>
      <c r="B61" s="74"/>
      <c r="C61" s="73"/>
      <c r="D61" s="73"/>
      <c r="E61" s="17"/>
      <c r="F61" s="17"/>
      <c r="G61" s="18"/>
      <c r="H61" s="24"/>
      <c r="I61" s="18"/>
      <c r="J61" s="22"/>
      <c r="K61" s="22"/>
      <c r="L61" s="5"/>
    </row>
    <row r="62" spans="1:74" ht="5.25" customHeight="1">
      <c r="A62" s="73"/>
      <c r="B62" s="74"/>
      <c r="C62" s="73"/>
      <c r="D62" s="73"/>
      <c r="E62" s="17"/>
      <c r="F62" s="17"/>
      <c r="G62" s="18"/>
      <c r="H62" s="24"/>
      <c r="I62" s="18"/>
      <c r="J62" s="22"/>
      <c r="K62" s="22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>
      <c r="A63" s="73" t="s">
        <v>17</v>
      </c>
      <c r="B63" s="74"/>
      <c r="C63" s="73" t="s">
        <v>18</v>
      </c>
      <c r="D63" s="73"/>
      <c r="E63" s="17"/>
      <c r="F63" s="17"/>
      <c r="G63" s="18"/>
      <c r="H63" s="24"/>
      <c r="I63" s="18"/>
      <c r="J63" s="22"/>
      <c r="K63" s="2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>
      <c r="A64" s="73"/>
      <c r="B64" s="74"/>
      <c r="C64" s="73" t="s">
        <v>19</v>
      </c>
      <c r="D64" s="73"/>
      <c r="E64" s="17"/>
      <c r="F64" s="17"/>
      <c r="G64" s="18"/>
      <c r="H64" s="24"/>
      <c r="I64" s="18"/>
      <c r="J64" s="22"/>
      <c r="K64" s="2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>
      <c r="A65" s="73"/>
      <c r="B65" s="74"/>
      <c r="C65" s="73" t="s">
        <v>20</v>
      </c>
      <c r="D65" s="73"/>
      <c r="E65" s="17"/>
      <c r="F65" s="17"/>
      <c r="G65" s="18"/>
      <c r="H65" s="24"/>
      <c r="I65" s="18"/>
      <c r="J65" s="22"/>
      <c r="K65" s="2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>
      <c r="A66" s="73"/>
      <c r="B66" s="74"/>
      <c r="C66" s="73" t="s">
        <v>21</v>
      </c>
      <c r="D66" s="73"/>
      <c r="E66" s="17"/>
      <c r="F66" s="17"/>
      <c r="G66" s="18"/>
      <c r="H66" s="24"/>
      <c r="I66" s="18"/>
      <c r="J66" s="22"/>
      <c r="K66" s="2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5.25" customHeight="1">
      <c r="A67" s="73"/>
      <c r="B67" s="74"/>
      <c r="C67" s="73"/>
      <c r="D67" s="73"/>
      <c r="E67" s="17"/>
      <c r="F67" s="17"/>
      <c r="G67" s="18"/>
      <c r="H67" s="24"/>
      <c r="I67" s="18"/>
      <c r="J67" s="22"/>
      <c r="K67" s="2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>
      <c r="A68" s="73" t="s">
        <v>24</v>
      </c>
      <c r="B68" s="74"/>
      <c r="C68" s="73"/>
      <c r="D68" s="73"/>
      <c r="E68" s="17"/>
      <c r="F68" s="17"/>
      <c r="G68" s="18"/>
      <c r="H68" s="24"/>
      <c r="I68" s="18"/>
      <c r="J68" s="22"/>
      <c r="K68" s="22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5.25" customHeight="1">
      <c r="A69" s="75"/>
      <c r="B69" s="75"/>
      <c r="C69" s="75"/>
      <c r="D69" s="75"/>
      <c r="E69" s="25"/>
      <c r="F69" s="25"/>
      <c r="G69" s="25"/>
      <c r="H69" s="25"/>
      <c r="I69" s="25"/>
      <c r="J69" s="25"/>
      <c r="K69" s="25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>
      <c r="A70" s="76" t="s">
        <v>26</v>
      </c>
      <c r="B70" s="76"/>
      <c r="C70" s="76"/>
      <c r="D70" s="77"/>
      <c r="E70" s="19"/>
      <c r="F70" s="19"/>
      <c r="G70" s="19"/>
      <c r="H70" s="26"/>
      <c r="I70" s="19"/>
      <c r="J70" s="21"/>
      <c r="K70" s="21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>
      <c r="A71" s="71"/>
      <c r="B71" s="71"/>
      <c r="C71" s="71"/>
      <c r="D71" s="71"/>
      <c r="E71" s="19"/>
      <c r="F71" s="19"/>
      <c r="G71" s="19"/>
      <c r="H71" s="26"/>
      <c r="I71" s="19"/>
      <c r="J71" s="21"/>
      <c r="K71" s="21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>
      <c r="A72" s="72"/>
      <c r="B72" s="72"/>
      <c r="C72" s="72"/>
      <c r="D72" s="72"/>
      <c r="E72" s="19"/>
      <c r="F72" s="19"/>
      <c r="G72" s="19"/>
      <c r="H72" s="27"/>
      <c r="I72" s="19"/>
      <c r="J72" s="19"/>
      <c r="K72" s="19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A73" s="19"/>
      <c r="B73" s="19"/>
      <c r="C73" s="19"/>
      <c r="D73" s="19"/>
      <c r="E73" s="19"/>
      <c r="F73" s="19"/>
      <c r="G73" s="19"/>
      <c r="H73" s="27"/>
      <c r="I73" s="19"/>
      <c r="J73" s="19"/>
      <c r="K73" s="19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A74" s="19"/>
      <c r="B74" s="19"/>
      <c r="C74" s="19"/>
      <c r="D74" s="19"/>
      <c r="E74" s="19"/>
      <c r="F74" s="19"/>
      <c r="G74" s="19"/>
      <c r="H74" s="27"/>
      <c r="I74" s="19"/>
      <c r="J74" s="19"/>
      <c r="K74" s="19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A75" s="12"/>
      <c r="B75" s="12"/>
      <c r="C75" s="12"/>
      <c r="D75" s="12"/>
      <c r="E75" s="28"/>
      <c r="F75" s="28"/>
      <c r="G75" s="14"/>
      <c r="H75" s="13"/>
      <c r="I75" s="14"/>
      <c r="J75" s="12"/>
      <c r="K75" s="12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A76" s="12"/>
      <c r="B76" s="12"/>
      <c r="C76" s="12"/>
      <c r="D76" s="12"/>
      <c r="E76" s="28"/>
      <c r="F76" s="28"/>
      <c r="G76" s="14"/>
      <c r="H76" s="13"/>
      <c r="I76" s="14"/>
      <c r="J76" s="12"/>
      <c r="K76" s="12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A77" s="12"/>
      <c r="B77" s="12"/>
      <c r="C77" s="12"/>
      <c r="D77" s="12"/>
      <c r="E77" s="28"/>
      <c r="F77" s="28"/>
      <c r="G77" s="14"/>
      <c r="H77" s="13"/>
      <c r="I77" s="14"/>
      <c r="J77" s="12"/>
      <c r="K77" s="12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A78" s="12"/>
      <c r="B78" s="12"/>
      <c r="C78" s="12"/>
      <c r="D78" s="12"/>
      <c r="E78" s="28"/>
      <c r="F78" s="28"/>
      <c r="G78" s="14"/>
      <c r="H78" s="13"/>
      <c r="I78" s="14"/>
      <c r="J78" s="12"/>
      <c r="K78" s="12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>
      <c r="A79" s="12"/>
      <c r="B79" s="12"/>
      <c r="C79" s="12"/>
      <c r="D79" s="12"/>
      <c r="E79" s="28"/>
      <c r="F79" s="28"/>
      <c r="G79" s="14"/>
      <c r="H79" s="13"/>
      <c r="I79" s="14"/>
      <c r="J79" s="12"/>
      <c r="K79" s="12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A80" s="12"/>
      <c r="B80" s="12"/>
      <c r="C80" s="12"/>
      <c r="D80" s="12"/>
      <c r="E80" s="28"/>
      <c r="F80" s="28"/>
      <c r="G80" s="14"/>
      <c r="H80" s="13"/>
      <c r="I80" s="14"/>
      <c r="J80" s="12"/>
      <c r="K80" s="12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>
      <c r="A81" s="12"/>
      <c r="B81" s="12"/>
      <c r="C81" s="12"/>
      <c r="D81" s="12"/>
      <c r="E81" s="28"/>
      <c r="F81" s="28"/>
      <c r="G81" s="14"/>
      <c r="H81" s="13"/>
      <c r="I81" s="14"/>
      <c r="J81" s="12"/>
      <c r="K81" s="12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>
      <c r="A82" s="12"/>
      <c r="B82" s="12"/>
      <c r="C82" s="12"/>
      <c r="D82" s="12"/>
      <c r="E82" s="28"/>
      <c r="F82" s="28"/>
      <c r="G82" s="14"/>
      <c r="H82" s="13"/>
      <c r="I82" s="14"/>
      <c r="J82" s="12"/>
      <c r="K82" s="12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>
      <c r="A83" s="21"/>
      <c r="B83" s="21"/>
      <c r="C83" s="21"/>
      <c r="D83" s="21"/>
      <c r="E83" s="15"/>
      <c r="F83" s="15"/>
      <c r="G83" s="19"/>
      <c r="H83" s="26"/>
      <c r="I83" s="19"/>
      <c r="J83" s="21"/>
      <c r="K83" s="21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>
      <c r="A84" s="21"/>
      <c r="B84" s="21"/>
      <c r="C84" s="21"/>
      <c r="D84" s="21"/>
      <c r="E84" s="15"/>
      <c r="F84" s="15"/>
      <c r="G84" s="19"/>
      <c r="H84" s="26"/>
      <c r="I84" s="19"/>
      <c r="J84" s="21"/>
      <c r="K84" s="21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>
      <c r="A85" s="21"/>
      <c r="B85" s="21"/>
      <c r="C85" s="21"/>
      <c r="D85" s="21"/>
      <c r="E85" s="15"/>
      <c r="F85" s="15"/>
      <c r="G85" s="16"/>
      <c r="H85" s="26"/>
      <c r="I85" s="19"/>
      <c r="J85" s="21"/>
      <c r="K85" s="21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>
      <c r="A86" s="21"/>
      <c r="B86" s="21"/>
      <c r="C86" s="21"/>
      <c r="D86" s="21"/>
      <c r="E86" s="15"/>
      <c r="F86" s="15"/>
      <c r="G86" s="16"/>
      <c r="H86" s="26"/>
      <c r="I86" s="19"/>
      <c r="J86" s="21"/>
      <c r="K86" s="21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>
      <c r="A87" s="21"/>
      <c r="B87" s="21"/>
      <c r="C87" s="21"/>
      <c r="D87" s="21"/>
      <c r="E87" s="15"/>
      <c r="F87" s="15"/>
      <c r="G87" s="16"/>
      <c r="H87" s="26"/>
      <c r="I87" s="19"/>
      <c r="J87" s="21"/>
      <c r="K87" s="21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>
      <c r="A88" s="21"/>
      <c r="B88" s="21"/>
      <c r="C88" s="21"/>
      <c r="D88" s="21"/>
      <c r="E88" s="15"/>
      <c r="F88" s="15"/>
      <c r="G88" s="16"/>
      <c r="H88" s="26"/>
      <c r="I88" s="19"/>
      <c r="J88" s="21"/>
      <c r="K88" s="21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>
      <c r="A89" s="21"/>
      <c r="B89" s="21"/>
      <c r="C89" s="21"/>
      <c r="D89" s="21"/>
      <c r="E89" s="15"/>
      <c r="F89" s="15"/>
      <c r="G89" s="16"/>
      <c r="H89" s="26"/>
      <c r="I89" s="19"/>
      <c r="J89" s="21"/>
      <c r="K89" s="21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>
      <c r="A90" s="21"/>
      <c r="B90" s="21"/>
      <c r="C90" s="21"/>
      <c r="D90" s="21"/>
      <c r="E90" s="15"/>
      <c r="F90" s="15"/>
      <c r="G90" s="16"/>
      <c r="H90" s="26"/>
      <c r="I90" s="19"/>
      <c r="J90" s="21"/>
      <c r="K90" s="21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>
      <c r="A91" s="21"/>
      <c r="B91" s="21"/>
      <c r="C91" s="21"/>
      <c r="D91" s="25"/>
      <c r="E91" s="29"/>
      <c r="F91" s="29"/>
      <c r="G91" s="25"/>
      <c r="H91" s="25"/>
      <c r="I91" s="25"/>
      <c r="J91" s="25"/>
      <c r="K91" s="25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>
      <c r="A92" s="21"/>
      <c r="B92" s="21"/>
      <c r="C92" s="21"/>
      <c r="D92" s="25"/>
      <c r="E92" s="29"/>
      <c r="F92" s="29"/>
      <c r="G92" s="25"/>
      <c r="H92" s="25"/>
      <c r="I92" s="25"/>
      <c r="J92" s="25"/>
      <c r="K92" s="25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>
      <c r="A93" s="21"/>
      <c r="B93" s="21"/>
      <c r="C93" s="21"/>
      <c r="D93" s="25"/>
      <c r="E93" s="29"/>
      <c r="F93" s="29"/>
      <c r="G93" s="25"/>
      <c r="H93" s="25"/>
      <c r="I93" s="25"/>
      <c r="J93" s="25"/>
      <c r="K93" s="25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>
      <c r="A94" s="21"/>
      <c r="B94" s="21"/>
      <c r="C94" s="21"/>
      <c r="D94" s="21"/>
      <c r="E94" s="15"/>
      <c r="F94" s="15"/>
      <c r="G94" s="16"/>
      <c r="H94" s="26"/>
      <c r="I94" s="19"/>
      <c r="J94" s="21"/>
      <c r="K94" s="21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>
      <c r="A95" s="21"/>
      <c r="B95" s="21"/>
      <c r="C95" s="21"/>
      <c r="D95" s="21"/>
      <c r="E95" s="15"/>
      <c r="F95" s="15"/>
      <c r="G95" s="16"/>
      <c r="H95" s="26"/>
      <c r="I95" s="19"/>
      <c r="J95" s="21"/>
      <c r="K95" s="21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>
      <c r="A96" s="21"/>
      <c r="B96" s="21"/>
      <c r="C96" s="21"/>
      <c r="D96" s="21"/>
      <c r="E96" s="15"/>
      <c r="F96" s="15"/>
      <c r="G96" s="16"/>
      <c r="H96" s="26"/>
      <c r="I96" s="19"/>
      <c r="J96" s="21"/>
      <c r="K96" s="21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12.75" customHeight="1">
      <c r="A97" s="21"/>
      <c r="B97" s="21"/>
      <c r="C97" s="21"/>
      <c r="D97" s="21"/>
      <c r="E97" s="15"/>
      <c r="F97" s="15"/>
      <c r="G97" s="16"/>
      <c r="H97" s="26"/>
      <c r="I97" s="19"/>
      <c r="J97" s="21"/>
      <c r="K97" s="21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</sheetData>
  <sortState ref="A12:N57">
    <sortCondition ref="K12:K57"/>
    <sortCondition ref="J12:J57"/>
    <sortCondition ref="A12:A57"/>
  </sortState>
  <mergeCells count="16"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  <mergeCell ref="D3:D4"/>
    <mergeCell ref="D8:D10"/>
    <mergeCell ref="E8:E10"/>
    <mergeCell ref="F8:F10"/>
    <mergeCell ref="G8:G10"/>
  </mergeCells>
  <phoneticPr fontId="0" type="noConversion"/>
  <printOptions horizontalCentered="1"/>
  <pageMargins left="0.25" right="0.2" top="0.25" bottom="0.25" header="0.25" footer="0.2"/>
  <pageSetup scale="72" fitToHeight="0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77"/>
  <sheetViews>
    <sheetView tabSelected="1" topLeftCell="A52" workbookViewId="0">
      <selection activeCell="D70" sqref="D70"/>
    </sheetView>
  </sheetViews>
  <sheetFormatPr defaultRowHeight="15"/>
  <cols>
    <col min="1" max="1" width="23" style="83" customWidth="1"/>
    <col min="2" max="2" width="18.42578125" style="83" customWidth="1"/>
    <col min="3" max="3" width="29" style="83" customWidth="1"/>
    <col min="4" max="4" width="42.5703125" style="83" customWidth="1"/>
    <col min="5" max="5" width="13.5703125" style="83" customWidth="1"/>
    <col min="6" max="6" width="15.140625" style="83" customWidth="1"/>
    <col min="7" max="7" width="12.140625" style="83" customWidth="1"/>
    <col min="8" max="8" width="9.140625" style="83"/>
    <col min="9" max="9" width="8.42578125" style="83" customWidth="1"/>
    <col min="10" max="10" width="8.28515625" style="83" customWidth="1"/>
    <col min="11" max="16384" width="9.140625" style="83"/>
  </cols>
  <sheetData>
    <row r="1" spans="1:10" ht="36.75" customHeight="1">
      <c r="A1" s="182" t="s">
        <v>315</v>
      </c>
      <c r="B1" s="182"/>
      <c r="C1" s="182"/>
      <c r="D1" s="182"/>
      <c r="E1" s="182"/>
      <c r="F1" s="182"/>
      <c r="G1" s="182"/>
      <c r="H1" s="182"/>
      <c r="I1" s="182"/>
      <c r="J1" s="182"/>
    </row>
    <row r="2" spans="1:10" ht="17.25" customHeight="1">
      <c r="A2" s="108"/>
      <c r="B2" s="107"/>
      <c r="C2" s="106"/>
      <c r="D2" s="105" t="s">
        <v>29</v>
      </c>
      <c r="E2" s="104"/>
      <c r="F2" s="103"/>
      <c r="G2" s="102"/>
      <c r="H2" s="101"/>
      <c r="I2" s="101"/>
      <c r="J2" s="101"/>
    </row>
    <row r="3" spans="1:10" ht="20.25" customHeight="1">
      <c r="A3" s="100"/>
      <c r="B3" s="99"/>
      <c r="C3" s="98" t="s">
        <v>314</v>
      </c>
      <c r="D3" s="97">
        <f>D5/C5</f>
        <v>309021.78048780491</v>
      </c>
      <c r="E3" s="92"/>
      <c r="F3" s="96"/>
      <c r="G3" s="95"/>
      <c r="H3" s="89"/>
      <c r="I3" s="84"/>
      <c r="J3" s="84"/>
    </row>
    <row r="4" spans="1:10">
      <c r="A4" s="94"/>
      <c r="B4" s="94"/>
      <c r="C4" s="93"/>
      <c r="D4" s="93"/>
      <c r="E4" s="92"/>
      <c r="F4" s="91"/>
      <c r="G4" s="90"/>
      <c r="H4" s="89"/>
      <c r="I4" s="84"/>
      <c r="J4" s="84"/>
    </row>
    <row r="5" spans="1:10">
      <c r="A5" s="190" t="s">
        <v>313</v>
      </c>
      <c r="B5" s="190"/>
      <c r="C5" s="88">
        <v>41</v>
      </c>
      <c r="D5" s="87">
        <f>SUM(G9:G235)</f>
        <v>12669893</v>
      </c>
      <c r="E5" s="86"/>
      <c r="F5" s="86"/>
      <c r="G5" s="85"/>
      <c r="H5" s="84"/>
      <c r="I5" s="84"/>
      <c r="J5" s="84"/>
    </row>
    <row r="6" spans="1:10">
      <c r="A6" s="185" t="s">
        <v>4</v>
      </c>
      <c r="B6" s="185" t="s">
        <v>5</v>
      </c>
      <c r="C6" s="185" t="s">
        <v>6</v>
      </c>
      <c r="D6" s="191" t="s">
        <v>7</v>
      </c>
      <c r="E6" s="180" t="s">
        <v>10</v>
      </c>
      <c r="F6" s="180" t="s">
        <v>11</v>
      </c>
      <c r="G6" s="183" t="s">
        <v>312</v>
      </c>
      <c r="H6" s="185" t="s">
        <v>8</v>
      </c>
      <c r="I6" s="185" t="s">
        <v>9</v>
      </c>
      <c r="J6" s="187" t="s">
        <v>311</v>
      </c>
    </row>
    <row r="7" spans="1:10">
      <c r="A7" s="185"/>
      <c r="B7" s="185"/>
      <c r="C7" s="185"/>
      <c r="D7" s="192"/>
      <c r="E7" s="180"/>
      <c r="F7" s="180"/>
      <c r="G7" s="183"/>
      <c r="H7" s="185"/>
      <c r="I7" s="185"/>
      <c r="J7" s="188"/>
    </row>
    <row r="8" spans="1:10" ht="15.75" thickBot="1">
      <c r="A8" s="186"/>
      <c r="B8" s="186"/>
      <c r="C8" s="186"/>
      <c r="D8" s="193"/>
      <c r="E8" s="181"/>
      <c r="F8" s="181"/>
      <c r="G8" s="184"/>
      <c r="H8" s="186"/>
      <c r="I8" s="186"/>
      <c r="J8" s="189"/>
    </row>
    <row r="9" spans="1:10" ht="45.75" thickTop="1">
      <c r="A9" s="139" t="s">
        <v>267</v>
      </c>
      <c r="B9" s="153"/>
      <c r="C9" s="148" t="s">
        <v>266</v>
      </c>
      <c r="D9" s="148" t="s">
        <v>265</v>
      </c>
      <c r="E9" s="159">
        <v>41334</v>
      </c>
      <c r="F9" s="159">
        <v>41699</v>
      </c>
      <c r="G9" s="160">
        <v>76010</v>
      </c>
      <c r="H9" s="143" t="s">
        <v>251</v>
      </c>
      <c r="I9" s="143" t="s">
        <v>58</v>
      </c>
      <c r="J9" s="143">
        <v>23</v>
      </c>
    </row>
    <row r="10" spans="1:10" ht="60">
      <c r="A10" s="140" t="s">
        <v>253</v>
      </c>
      <c r="B10" s="154"/>
      <c r="C10" s="149" t="s">
        <v>221</v>
      </c>
      <c r="D10" s="149" t="s">
        <v>252</v>
      </c>
      <c r="E10" s="161">
        <v>41395</v>
      </c>
      <c r="F10" s="161">
        <v>41760</v>
      </c>
      <c r="G10" s="162">
        <v>105152</v>
      </c>
      <c r="H10" s="144" t="s">
        <v>251</v>
      </c>
      <c r="I10" s="144" t="s">
        <v>58</v>
      </c>
      <c r="J10" s="144">
        <v>29</v>
      </c>
    </row>
    <row r="11" spans="1:10">
      <c r="A11" s="142" t="s">
        <v>62</v>
      </c>
      <c r="B11" s="155" t="s">
        <v>303</v>
      </c>
      <c r="C11" s="150" t="s">
        <v>302</v>
      </c>
      <c r="D11" s="150" t="s">
        <v>301</v>
      </c>
      <c r="E11" s="163">
        <v>41032</v>
      </c>
      <c r="F11" s="163">
        <v>41396</v>
      </c>
      <c r="G11" s="164"/>
      <c r="H11" s="146" t="s">
        <v>63</v>
      </c>
      <c r="I11" s="146" t="s">
        <v>58</v>
      </c>
      <c r="J11" s="146">
        <v>9</v>
      </c>
    </row>
    <row r="12" spans="1:10" ht="30">
      <c r="A12" s="140" t="s">
        <v>198</v>
      </c>
      <c r="B12" s="154"/>
      <c r="C12" s="149" t="s">
        <v>197</v>
      </c>
      <c r="D12" s="149" t="s">
        <v>196</v>
      </c>
      <c r="E12" s="161">
        <v>41010</v>
      </c>
      <c r="F12" s="161">
        <v>41305</v>
      </c>
      <c r="G12" s="162">
        <v>51750</v>
      </c>
      <c r="H12" s="144" t="s">
        <v>63</v>
      </c>
      <c r="I12" s="144" t="s">
        <v>58</v>
      </c>
      <c r="J12" s="144">
        <v>44</v>
      </c>
    </row>
    <row r="13" spans="1:10">
      <c r="A13" s="140" t="s">
        <v>218</v>
      </c>
      <c r="B13" s="154" t="s">
        <v>216</v>
      </c>
      <c r="C13" s="149" t="s">
        <v>71</v>
      </c>
      <c r="D13" s="149" t="s">
        <v>215</v>
      </c>
      <c r="E13" s="161">
        <v>41275</v>
      </c>
      <c r="F13" s="161">
        <v>42339</v>
      </c>
      <c r="G13" s="162"/>
      <c r="H13" s="144" t="s">
        <v>63</v>
      </c>
      <c r="I13" s="144" t="s">
        <v>58</v>
      </c>
      <c r="J13" s="144">
        <v>38</v>
      </c>
    </row>
    <row r="14" spans="1:10" ht="60">
      <c r="A14" s="140" t="s">
        <v>262</v>
      </c>
      <c r="B14" s="154"/>
      <c r="C14" s="149" t="s">
        <v>71</v>
      </c>
      <c r="D14" s="149" t="s">
        <v>264</v>
      </c>
      <c r="E14" s="161">
        <v>41275</v>
      </c>
      <c r="F14" s="161">
        <v>42004</v>
      </c>
      <c r="G14" s="162">
        <v>40287</v>
      </c>
      <c r="H14" s="144" t="s">
        <v>63</v>
      </c>
      <c r="I14" s="144" t="s">
        <v>58</v>
      </c>
      <c r="J14" s="144">
        <v>24</v>
      </c>
    </row>
    <row r="15" spans="1:10" ht="60">
      <c r="A15" s="142" t="s">
        <v>262</v>
      </c>
      <c r="B15" s="155"/>
      <c r="C15" s="150" t="s">
        <v>71</v>
      </c>
      <c r="D15" s="150" t="s">
        <v>263</v>
      </c>
      <c r="E15" s="163">
        <v>41275</v>
      </c>
      <c r="F15" s="163">
        <v>42004</v>
      </c>
      <c r="G15" s="164">
        <v>40287</v>
      </c>
      <c r="H15" s="146" t="s">
        <v>63</v>
      </c>
      <c r="I15" s="146" t="s">
        <v>58</v>
      </c>
      <c r="J15" s="146">
        <v>25</v>
      </c>
    </row>
    <row r="16" spans="1:10" ht="45">
      <c r="A16" s="140" t="s">
        <v>262</v>
      </c>
      <c r="B16" s="154"/>
      <c r="C16" s="149" t="s">
        <v>261</v>
      </c>
      <c r="D16" s="149" t="s">
        <v>260</v>
      </c>
      <c r="E16" s="161">
        <v>41275</v>
      </c>
      <c r="F16" s="161">
        <v>42734</v>
      </c>
      <c r="G16" s="162">
        <v>421068</v>
      </c>
      <c r="H16" s="144" t="s">
        <v>63</v>
      </c>
      <c r="I16" s="144" t="s">
        <v>58</v>
      </c>
      <c r="J16" s="144">
        <v>26</v>
      </c>
    </row>
    <row r="17" spans="1:10">
      <c r="A17" s="140" t="s">
        <v>217</v>
      </c>
      <c r="B17" s="154" t="s">
        <v>216</v>
      </c>
      <c r="C17" s="149" t="s">
        <v>71</v>
      </c>
      <c r="D17" s="149" t="s">
        <v>215</v>
      </c>
      <c r="E17" s="161">
        <v>41275</v>
      </c>
      <c r="F17" s="161">
        <v>42339</v>
      </c>
      <c r="G17" s="162"/>
      <c r="H17" s="144" t="s">
        <v>63</v>
      </c>
      <c r="I17" s="144" t="s">
        <v>58</v>
      </c>
      <c r="J17" s="144">
        <v>38</v>
      </c>
    </row>
    <row r="18" spans="1:10">
      <c r="A18" s="140" t="s">
        <v>219</v>
      </c>
      <c r="B18" s="154"/>
      <c r="C18" s="149" t="s">
        <v>71</v>
      </c>
      <c r="D18" s="149" t="s">
        <v>215</v>
      </c>
      <c r="E18" s="161">
        <v>41275</v>
      </c>
      <c r="F18" s="161">
        <v>42339</v>
      </c>
      <c r="G18" s="162">
        <v>200004</v>
      </c>
      <c r="H18" s="144" t="s">
        <v>63</v>
      </c>
      <c r="I18" s="144" t="s">
        <v>58</v>
      </c>
      <c r="J18" s="144">
        <v>38</v>
      </c>
    </row>
    <row r="19" spans="1:10" ht="30">
      <c r="A19" s="142" t="s">
        <v>240</v>
      </c>
      <c r="B19" s="155"/>
      <c r="C19" s="150" t="s">
        <v>235</v>
      </c>
      <c r="D19" s="150" t="s">
        <v>234</v>
      </c>
      <c r="E19" s="163">
        <v>41365</v>
      </c>
      <c r="F19" s="163">
        <v>42825</v>
      </c>
      <c r="G19" s="164">
        <v>1728000</v>
      </c>
      <c r="H19" s="146" t="s">
        <v>57</v>
      </c>
      <c r="I19" s="146" t="s">
        <v>58</v>
      </c>
      <c r="J19" s="146">
        <v>32</v>
      </c>
    </row>
    <row r="20" spans="1:10" ht="30">
      <c r="A20" s="140" t="s">
        <v>291</v>
      </c>
      <c r="B20" s="154"/>
      <c r="C20" s="149" t="s">
        <v>310</v>
      </c>
      <c r="D20" s="149" t="s">
        <v>289</v>
      </c>
      <c r="E20" s="161">
        <v>41091</v>
      </c>
      <c r="F20" s="161">
        <v>41456</v>
      </c>
      <c r="G20" s="162">
        <v>15000</v>
      </c>
      <c r="H20" s="144" t="s">
        <v>57</v>
      </c>
      <c r="I20" s="144" t="s">
        <v>58</v>
      </c>
      <c r="J20" s="144">
        <v>1</v>
      </c>
    </row>
    <row r="21" spans="1:10" ht="45">
      <c r="A21" s="140" t="s">
        <v>291</v>
      </c>
      <c r="B21" s="154"/>
      <c r="C21" s="149" t="s">
        <v>290</v>
      </c>
      <c r="D21" s="149" t="s">
        <v>289</v>
      </c>
      <c r="E21" s="161">
        <v>41091</v>
      </c>
      <c r="F21" s="161">
        <v>41426</v>
      </c>
      <c r="G21" s="162">
        <v>9979</v>
      </c>
      <c r="H21" s="144" t="s">
        <v>57</v>
      </c>
      <c r="I21" s="144" t="s">
        <v>58</v>
      </c>
      <c r="J21" s="144">
        <v>14</v>
      </c>
    </row>
    <row r="22" spans="1:10">
      <c r="A22" s="140" t="s">
        <v>59</v>
      </c>
      <c r="B22" s="154" t="s">
        <v>303</v>
      </c>
      <c r="C22" s="149" t="s">
        <v>302</v>
      </c>
      <c r="D22" s="149" t="s">
        <v>301</v>
      </c>
      <c r="E22" s="161">
        <v>41032</v>
      </c>
      <c r="F22" s="161">
        <v>41396</v>
      </c>
      <c r="G22" s="162"/>
      <c r="H22" s="144" t="s">
        <v>57</v>
      </c>
      <c r="I22" s="144" t="s">
        <v>58</v>
      </c>
      <c r="J22" s="144">
        <v>7</v>
      </c>
    </row>
    <row r="23" spans="1:10" ht="30">
      <c r="A23" s="142" t="s">
        <v>237</v>
      </c>
      <c r="B23" s="155" t="s">
        <v>236</v>
      </c>
      <c r="C23" s="150" t="s">
        <v>235</v>
      </c>
      <c r="D23" s="150" t="s">
        <v>234</v>
      </c>
      <c r="E23" s="163">
        <v>41365</v>
      </c>
      <c r="F23" s="163">
        <v>42825</v>
      </c>
      <c r="G23" s="164"/>
      <c r="H23" s="146" t="s">
        <v>57</v>
      </c>
      <c r="I23" s="146" t="s">
        <v>58</v>
      </c>
      <c r="J23" s="146">
        <v>32</v>
      </c>
    </row>
    <row r="24" spans="1:10">
      <c r="A24" s="140" t="s">
        <v>297</v>
      </c>
      <c r="B24" s="154"/>
      <c r="C24" s="149" t="s">
        <v>296</v>
      </c>
      <c r="D24" s="149" t="s">
        <v>295</v>
      </c>
      <c r="E24" s="161">
        <v>41030</v>
      </c>
      <c r="F24" s="161">
        <v>41394</v>
      </c>
      <c r="G24" s="162">
        <v>44948</v>
      </c>
      <c r="H24" s="144" t="s">
        <v>57</v>
      </c>
      <c r="I24" s="144" t="s">
        <v>58</v>
      </c>
      <c r="J24" s="144">
        <v>12</v>
      </c>
    </row>
    <row r="25" spans="1:10">
      <c r="A25" s="141" t="s">
        <v>53</v>
      </c>
      <c r="B25" s="154"/>
      <c r="C25" s="151" t="s">
        <v>302</v>
      </c>
      <c r="D25" s="151" t="s">
        <v>301</v>
      </c>
      <c r="E25" s="161">
        <v>41032</v>
      </c>
      <c r="F25" s="161">
        <v>41396</v>
      </c>
      <c r="G25" s="162">
        <v>40000</v>
      </c>
      <c r="H25" s="145" t="s">
        <v>57</v>
      </c>
      <c r="I25" s="145" t="s">
        <v>58</v>
      </c>
      <c r="J25" s="145">
        <v>6</v>
      </c>
    </row>
    <row r="26" spans="1:10" ht="30">
      <c r="A26" s="140" t="s">
        <v>294</v>
      </c>
      <c r="B26" s="154"/>
      <c r="C26" s="149" t="s">
        <v>293</v>
      </c>
      <c r="D26" s="149" t="s">
        <v>292</v>
      </c>
      <c r="E26" s="161">
        <v>41091</v>
      </c>
      <c r="F26" s="161">
        <v>41455</v>
      </c>
      <c r="G26" s="162">
        <v>98574</v>
      </c>
      <c r="H26" s="144" t="s">
        <v>57</v>
      </c>
      <c r="I26" s="144" t="s">
        <v>58</v>
      </c>
      <c r="J26" s="144">
        <v>13</v>
      </c>
    </row>
    <row r="27" spans="1:10">
      <c r="A27" s="142" t="s">
        <v>37</v>
      </c>
      <c r="B27" s="155"/>
      <c r="C27" s="150" t="s">
        <v>309</v>
      </c>
      <c r="D27" s="150" t="s">
        <v>308</v>
      </c>
      <c r="E27" s="163">
        <v>40935</v>
      </c>
      <c r="F27" s="163">
        <v>41183</v>
      </c>
      <c r="G27" s="164">
        <v>8914</v>
      </c>
      <c r="H27" s="146" t="s">
        <v>307</v>
      </c>
      <c r="I27" s="146" t="s">
        <v>231</v>
      </c>
      <c r="J27" s="146">
        <v>2</v>
      </c>
    </row>
    <row r="28" spans="1:10" ht="45">
      <c r="A28" s="140" t="s">
        <v>279</v>
      </c>
      <c r="B28" s="154"/>
      <c r="C28" s="149" t="s">
        <v>278</v>
      </c>
      <c r="D28" s="149" t="s">
        <v>277</v>
      </c>
      <c r="E28" s="161">
        <v>41091</v>
      </c>
      <c r="F28" s="161">
        <v>41639</v>
      </c>
      <c r="G28" s="162">
        <v>39885</v>
      </c>
      <c r="H28" s="144" t="s">
        <v>177</v>
      </c>
      <c r="I28" s="144" t="s">
        <v>231</v>
      </c>
      <c r="J28" s="144">
        <v>17</v>
      </c>
    </row>
    <row r="29" spans="1:10">
      <c r="A29" s="140" t="s">
        <v>233</v>
      </c>
      <c r="B29" s="154"/>
      <c r="C29" s="149" t="s">
        <v>71</v>
      </c>
      <c r="D29" s="149"/>
      <c r="E29" s="161">
        <v>41275</v>
      </c>
      <c r="F29" s="161">
        <v>42004</v>
      </c>
      <c r="G29" s="162">
        <v>130250</v>
      </c>
      <c r="H29" s="144" t="s">
        <v>232</v>
      </c>
      <c r="I29" s="144" t="s">
        <v>231</v>
      </c>
      <c r="J29" s="144">
        <v>33</v>
      </c>
    </row>
    <row r="30" spans="1:10">
      <c r="A30" s="140" t="s">
        <v>45</v>
      </c>
      <c r="B30" s="154"/>
      <c r="C30" s="149" t="s">
        <v>306</v>
      </c>
      <c r="D30" s="149" t="s">
        <v>305</v>
      </c>
      <c r="E30" s="161">
        <v>41030</v>
      </c>
      <c r="F30" s="161">
        <v>41121</v>
      </c>
      <c r="G30" s="162">
        <v>31153</v>
      </c>
      <c r="H30" s="144" t="s">
        <v>304</v>
      </c>
      <c r="I30" s="144" t="s">
        <v>231</v>
      </c>
      <c r="J30" s="144">
        <v>5</v>
      </c>
    </row>
    <row r="31" spans="1:10">
      <c r="A31" s="142" t="s">
        <v>44</v>
      </c>
      <c r="B31" s="155"/>
      <c r="C31" s="150" t="s">
        <v>306</v>
      </c>
      <c r="D31" s="150" t="s">
        <v>305</v>
      </c>
      <c r="E31" s="163">
        <v>41030</v>
      </c>
      <c r="F31" s="163">
        <v>41121</v>
      </c>
      <c r="G31" s="164">
        <v>28921</v>
      </c>
      <c r="H31" s="146" t="s">
        <v>51</v>
      </c>
      <c r="I31" s="146" t="s">
        <v>231</v>
      </c>
      <c r="J31" s="146">
        <v>4</v>
      </c>
    </row>
    <row r="32" spans="1:10">
      <c r="A32" s="140" t="s">
        <v>43</v>
      </c>
      <c r="B32" s="154"/>
      <c r="C32" s="149" t="s">
        <v>306</v>
      </c>
      <c r="D32" s="149" t="s">
        <v>305</v>
      </c>
      <c r="E32" s="161">
        <v>41030</v>
      </c>
      <c r="F32" s="161">
        <v>41121</v>
      </c>
      <c r="G32" s="162">
        <v>34691</v>
      </c>
      <c r="H32" s="144" t="s">
        <v>51</v>
      </c>
      <c r="I32" s="144" t="s">
        <v>231</v>
      </c>
      <c r="J32" s="144">
        <v>3</v>
      </c>
    </row>
    <row r="33" spans="1:10" ht="30">
      <c r="A33" s="140" t="s">
        <v>79</v>
      </c>
      <c r="B33" s="154"/>
      <c r="C33" s="149" t="s">
        <v>80</v>
      </c>
      <c r="D33" s="149" t="s">
        <v>81</v>
      </c>
      <c r="E33" s="161">
        <v>40817</v>
      </c>
      <c r="F33" s="161">
        <v>41182</v>
      </c>
      <c r="G33" s="162">
        <v>31000</v>
      </c>
      <c r="H33" s="144" t="s">
        <v>83</v>
      </c>
      <c r="I33" s="144" t="s">
        <v>84</v>
      </c>
      <c r="J33" s="144">
        <v>10</v>
      </c>
    </row>
    <row r="34" spans="1:10" ht="30">
      <c r="A34" s="140" t="s">
        <v>97</v>
      </c>
      <c r="B34" s="154" t="s">
        <v>200</v>
      </c>
      <c r="C34" s="149" t="s">
        <v>71</v>
      </c>
      <c r="D34" s="149" t="s">
        <v>199</v>
      </c>
      <c r="E34" s="161">
        <v>41395</v>
      </c>
      <c r="F34" s="161">
        <v>42490</v>
      </c>
      <c r="G34" s="162"/>
      <c r="H34" s="144" t="s">
        <v>78</v>
      </c>
      <c r="I34" s="144" t="s">
        <v>35</v>
      </c>
      <c r="J34" s="144">
        <v>43</v>
      </c>
    </row>
    <row r="35" spans="1:10" ht="60">
      <c r="A35" s="142" t="s">
        <v>203</v>
      </c>
      <c r="B35" s="155"/>
      <c r="C35" s="150" t="s">
        <v>221</v>
      </c>
      <c r="D35" s="150" t="s">
        <v>220</v>
      </c>
      <c r="E35" s="163">
        <v>41091</v>
      </c>
      <c r="F35" s="163">
        <v>42855</v>
      </c>
      <c r="G35" s="164">
        <v>25000</v>
      </c>
      <c r="H35" s="146" t="s">
        <v>78</v>
      </c>
      <c r="I35" s="146" t="s">
        <v>35</v>
      </c>
      <c r="J35" s="146">
        <v>37</v>
      </c>
    </row>
    <row r="36" spans="1:10" ht="30">
      <c r="A36" s="140" t="s">
        <v>203</v>
      </c>
      <c r="B36" s="154" t="s">
        <v>200</v>
      </c>
      <c r="C36" s="149" t="s">
        <v>71</v>
      </c>
      <c r="D36" s="149" t="s">
        <v>199</v>
      </c>
      <c r="E36" s="161">
        <v>41395</v>
      </c>
      <c r="F36" s="161">
        <v>42490</v>
      </c>
      <c r="G36" s="162"/>
      <c r="H36" s="144" t="s">
        <v>78</v>
      </c>
      <c r="I36" s="144" t="s">
        <v>35</v>
      </c>
      <c r="J36" s="144">
        <v>43</v>
      </c>
    </row>
    <row r="37" spans="1:10" ht="30">
      <c r="A37" s="140" t="s">
        <v>204</v>
      </c>
      <c r="B37" s="154"/>
      <c r="C37" s="149" t="s">
        <v>209</v>
      </c>
      <c r="D37" s="149" t="s">
        <v>272</v>
      </c>
      <c r="E37" s="161">
        <v>41153</v>
      </c>
      <c r="F37" s="161">
        <v>41456</v>
      </c>
      <c r="G37" s="162">
        <v>19461</v>
      </c>
      <c r="H37" s="144" t="s">
        <v>78</v>
      </c>
      <c r="I37" s="144" t="s">
        <v>35</v>
      </c>
      <c r="J37" s="144">
        <v>20</v>
      </c>
    </row>
    <row r="38" spans="1:10" ht="30">
      <c r="A38" s="140" t="s">
        <v>204</v>
      </c>
      <c r="B38" s="154"/>
      <c r="C38" s="149" t="s">
        <v>71</v>
      </c>
      <c r="D38" s="149" t="s">
        <v>199</v>
      </c>
      <c r="E38" s="161">
        <v>41395</v>
      </c>
      <c r="F38" s="161">
        <v>42490</v>
      </c>
      <c r="G38" s="162">
        <v>86134</v>
      </c>
      <c r="H38" s="144" t="s">
        <v>78</v>
      </c>
      <c r="I38" s="144" t="s">
        <v>35</v>
      </c>
      <c r="J38" s="144">
        <v>43</v>
      </c>
    </row>
    <row r="39" spans="1:10" ht="30">
      <c r="A39" s="142" t="s">
        <v>202</v>
      </c>
      <c r="B39" s="155" t="s">
        <v>200</v>
      </c>
      <c r="C39" s="150" t="s">
        <v>71</v>
      </c>
      <c r="D39" s="150" t="s">
        <v>199</v>
      </c>
      <c r="E39" s="163">
        <v>41395</v>
      </c>
      <c r="F39" s="163">
        <v>42490</v>
      </c>
      <c r="G39" s="164"/>
      <c r="H39" s="146" t="s">
        <v>78</v>
      </c>
      <c r="I39" s="146" t="s">
        <v>35</v>
      </c>
      <c r="J39" s="146">
        <v>43</v>
      </c>
    </row>
    <row r="40" spans="1:10" ht="45">
      <c r="A40" s="140" t="s">
        <v>75</v>
      </c>
      <c r="B40" s="154"/>
      <c r="C40" s="149" t="s">
        <v>276</v>
      </c>
      <c r="D40" s="149" t="s">
        <v>275</v>
      </c>
      <c r="E40" s="161">
        <v>41000</v>
      </c>
      <c r="F40" s="161">
        <v>41639</v>
      </c>
      <c r="G40" s="162">
        <v>7999</v>
      </c>
      <c r="H40" s="144" t="s">
        <v>78</v>
      </c>
      <c r="I40" s="144" t="s">
        <v>35</v>
      </c>
      <c r="J40" s="144">
        <v>18</v>
      </c>
    </row>
    <row r="41" spans="1:10" ht="30">
      <c r="A41" s="140" t="s">
        <v>201</v>
      </c>
      <c r="B41" s="154" t="s">
        <v>200</v>
      </c>
      <c r="C41" s="149" t="s">
        <v>71</v>
      </c>
      <c r="D41" s="149" t="s">
        <v>199</v>
      </c>
      <c r="E41" s="161">
        <v>41395</v>
      </c>
      <c r="F41" s="161">
        <v>42490</v>
      </c>
      <c r="G41" s="162"/>
      <c r="H41" s="144" t="s">
        <v>78</v>
      </c>
      <c r="I41" s="144" t="s">
        <v>35</v>
      </c>
      <c r="J41" s="144">
        <v>43</v>
      </c>
    </row>
    <row r="42" spans="1:10" ht="30">
      <c r="A42" s="140" t="s">
        <v>287</v>
      </c>
      <c r="B42" s="156" t="s">
        <v>286</v>
      </c>
      <c r="C42" s="149" t="s">
        <v>285</v>
      </c>
      <c r="D42" s="149" t="s">
        <v>284</v>
      </c>
      <c r="E42" s="161">
        <v>41365</v>
      </c>
      <c r="F42" s="161">
        <v>42094</v>
      </c>
      <c r="G42" s="162"/>
      <c r="H42" s="144" t="s">
        <v>254</v>
      </c>
      <c r="I42" s="144" t="s">
        <v>35</v>
      </c>
      <c r="J42" s="144">
        <v>15</v>
      </c>
    </row>
    <row r="43" spans="1:10">
      <c r="A43" s="142" t="s">
        <v>257</v>
      </c>
      <c r="B43" s="155"/>
      <c r="C43" s="150" t="s">
        <v>256</v>
      </c>
      <c r="D43" s="150" t="s">
        <v>255</v>
      </c>
      <c r="E43" s="163">
        <v>41061</v>
      </c>
      <c r="F43" s="163">
        <v>42522</v>
      </c>
      <c r="G43" s="164">
        <v>204323</v>
      </c>
      <c r="H43" s="146" t="s">
        <v>254</v>
      </c>
      <c r="I43" s="146" t="s">
        <v>35</v>
      </c>
      <c r="J43" s="146">
        <v>28</v>
      </c>
    </row>
    <row r="44" spans="1:10" ht="30">
      <c r="A44" s="140" t="s">
        <v>239</v>
      </c>
      <c r="B44" s="154" t="s">
        <v>236</v>
      </c>
      <c r="C44" s="149" t="s">
        <v>316</v>
      </c>
      <c r="D44" s="149" t="s">
        <v>234</v>
      </c>
      <c r="E44" s="161">
        <v>41365</v>
      </c>
      <c r="F44" s="161">
        <v>42825</v>
      </c>
      <c r="G44" s="162"/>
      <c r="H44" s="144" t="s">
        <v>238</v>
      </c>
      <c r="I44" s="144" t="s">
        <v>35</v>
      </c>
      <c r="J44" s="144">
        <v>32</v>
      </c>
    </row>
    <row r="45" spans="1:10" ht="45">
      <c r="A45" s="140" t="s">
        <v>30</v>
      </c>
      <c r="B45" s="154"/>
      <c r="C45" s="149" t="s">
        <v>209</v>
      </c>
      <c r="D45" s="149" t="s">
        <v>208</v>
      </c>
      <c r="E45" s="161">
        <v>41153</v>
      </c>
      <c r="F45" s="161">
        <v>41517</v>
      </c>
      <c r="G45" s="162">
        <v>10392</v>
      </c>
      <c r="H45" s="144" t="s">
        <v>34</v>
      </c>
      <c r="I45" s="144" t="s">
        <v>35</v>
      </c>
      <c r="J45" s="144">
        <v>41</v>
      </c>
    </row>
    <row r="46" spans="1:10" ht="30">
      <c r="A46" s="140" t="s">
        <v>259</v>
      </c>
      <c r="B46" s="154"/>
      <c r="C46" s="149" t="s">
        <v>71</v>
      </c>
      <c r="D46" s="149" t="s">
        <v>258</v>
      </c>
      <c r="E46" s="161">
        <v>41244</v>
      </c>
      <c r="F46" s="161">
        <v>42338</v>
      </c>
      <c r="G46" s="162">
        <v>567162</v>
      </c>
      <c r="H46" s="144" t="s">
        <v>210</v>
      </c>
      <c r="I46" s="144" t="s">
        <v>35</v>
      </c>
      <c r="J46" s="144">
        <v>27</v>
      </c>
    </row>
    <row r="47" spans="1:10" ht="30">
      <c r="A47" s="142" t="s">
        <v>212</v>
      </c>
      <c r="B47" s="155"/>
      <c r="C47" s="150" t="s">
        <v>206</v>
      </c>
      <c r="D47" s="150" t="s">
        <v>211</v>
      </c>
      <c r="E47" s="163">
        <v>41275</v>
      </c>
      <c r="F47" s="163">
        <v>43100</v>
      </c>
      <c r="G47" s="164">
        <v>1850000</v>
      </c>
      <c r="H47" s="146" t="s">
        <v>210</v>
      </c>
      <c r="I47" s="146" t="s">
        <v>35</v>
      </c>
      <c r="J47" s="146">
        <v>40</v>
      </c>
    </row>
    <row r="48" spans="1:10">
      <c r="A48" s="140" t="s">
        <v>230</v>
      </c>
      <c r="B48" s="154"/>
      <c r="C48" s="149" t="s">
        <v>229</v>
      </c>
      <c r="D48" s="149" t="s">
        <v>228</v>
      </c>
      <c r="E48" s="161">
        <v>41061</v>
      </c>
      <c r="F48" s="161">
        <v>41791</v>
      </c>
      <c r="G48" s="162">
        <v>264524</v>
      </c>
      <c r="H48" s="144" t="s">
        <v>210</v>
      </c>
      <c r="I48" s="144" t="s">
        <v>35</v>
      </c>
      <c r="J48" s="144">
        <v>34</v>
      </c>
    </row>
    <row r="49" spans="1:10">
      <c r="A49" s="140" t="s">
        <v>250</v>
      </c>
      <c r="B49" s="154"/>
      <c r="C49" s="149" t="s">
        <v>143</v>
      </c>
      <c r="D49" s="149" t="s">
        <v>249</v>
      </c>
      <c r="E49" s="161">
        <v>41061</v>
      </c>
      <c r="F49" s="161">
        <v>42155</v>
      </c>
      <c r="G49" s="162">
        <v>171598</v>
      </c>
      <c r="H49" s="144" t="s">
        <v>116</v>
      </c>
      <c r="I49" s="144" t="s">
        <v>35</v>
      </c>
      <c r="J49" s="144">
        <v>30</v>
      </c>
    </row>
    <row r="50" spans="1:10" ht="30">
      <c r="A50" s="140" t="s">
        <v>142</v>
      </c>
      <c r="B50" s="154"/>
      <c r="C50" s="149" t="s">
        <v>274</v>
      </c>
      <c r="D50" s="149" t="s">
        <v>273</v>
      </c>
      <c r="E50" s="161"/>
      <c r="F50" s="161"/>
      <c r="G50" s="162">
        <v>74693</v>
      </c>
      <c r="H50" s="144" t="s">
        <v>116</v>
      </c>
      <c r="I50" s="144" t="s">
        <v>35</v>
      </c>
      <c r="J50" s="144">
        <v>19</v>
      </c>
    </row>
    <row r="51" spans="1:10" ht="30">
      <c r="A51" s="142" t="s">
        <v>271</v>
      </c>
      <c r="B51" s="155"/>
      <c r="C51" s="150" t="s">
        <v>209</v>
      </c>
      <c r="D51" s="150" t="s">
        <v>270</v>
      </c>
      <c r="E51" s="163">
        <v>41091</v>
      </c>
      <c r="F51" s="163">
        <v>41455</v>
      </c>
      <c r="G51" s="164">
        <v>39330</v>
      </c>
      <c r="H51" s="146" t="s">
        <v>116</v>
      </c>
      <c r="I51" s="146" t="s">
        <v>35</v>
      </c>
      <c r="J51" s="146">
        <v>21</v>
      </c>
    </row>
    <row r="52" spans="1:10" ht="30">
      <c r="A52" s="140" t="s">
        <v>117</v>
      </c>
      <c r="B52" s="154"/>
      <c r="C52" s="149" t="s">
        <v>269</v>
      </c>
      <c r="D52" s="149" t="s">
        <v>268</v>
      </c>
      <c r="E52" s="161">
        <v>40909</v>
      </c>
      <c r="F52" s="161">
        <v>41274</v>
      </c>
      <c r="G52" s="162">
        <v>2300</v>
      </c>
      <c r="H52" s="144" t="s">
        <v>116</v>
      </c>
      <c r="I52" s="144" t="s">
        <v>35</v>
      </c>
      <c r="J52" s="144">
        <v>22</v>
      </c>
    </row>
    <row r="53" spans="1:10" ht="30">
      <c r="A53" s="140" t="s">
        <v>283</v>
      </c>
      <c r="B53" s="154"/>
      <c r="C53" s="149" t="s">
        <v>282</v>
      </c>
      <c r="D53" s="149" t="s">
        <v>281</v>
      </c>
      <c r="E53" s="161">
        <v>41091</v>
      </c>
      <c r="F53" s="161">
        <v>41244</v>
      </c>
      <c r="G53" s="162">
        <v>6379</v>
      </c>
      <c r="H53" s="144" t="s">
        <v>280</v>
      </c>
      <c r="I53" s="144" t="s">
        <v>280</v>
      </c>
      <c r="J53" s="144">
        <v>16</v>
      </c>
    </row>
    <row r="54" spans="1:10" ht="30">
      <c r="A54" s="140" t="s">
        <v>207</v>
      </c>
      <c r="B54" s="154"/>
      <c r="C54" s="149" t="s">
        <v>206</v>
      </c>
      <c r="D54" s="149" t="s">
        <v>205</v>
      </c>
      <c r="E54" s="161">
        <v>41395</v>
      </c>
      <c r="F54" s="161">
        <v>42855</v>
      </c>
      <c r="G54" s="162">
        <v>364000</v>
      </c>
      <c r="H54" s="144" t="s">
        <v>155</v>
      </c>
      <c r="I54" s="144" t="s">
        <v>69</v>
      </c>
      <c r="J54" s="144">
        <v>42</v>
      </c>
    </row>
    <row r="55" spans="1:10" ht="30">
      <c r="A55" s="142" t="s">
        <v>227</v>
      </c>
      <c r="B55" s="155"/>
      <c r="C55" s="150" t="s">
        <v>226</v>
      </c>
      <c r="D55" s="150" t="s">
        <v>225</v>
      </c>
      <c r="E55" s="163">
        <v>41214</v>
      </c>
      <c r="F55" s="163">
        <v>41579</v>
      </c>
      <c r="G55" s="164">
        <v>13000</v>
      </c>
      <c r="H55" s="146" t="s">
        <v>155</v>
      </c>
      <c r="I55" s="146" t="s">
        <v>69</v>
      </c>
      <c r="J55" s="146">
        <v>35</v>
      </c>
    </row>
    <row r="56" spans="1:10" ht="30">
      <c r="A56" s="157" t="s">
        <v>214</v>
      </c>
      <c r="B56" s="158"/>
      <c r="C56" s="152" t="s">
        <v>206</v>
      </c>
      <c r="D56" s="152" t="s">
        <v>213</v>
      </c>
      <c r="E56" s="165">
        <v>41365</v>
      </c>
      <c r="F56" s="165">
        <v>42825</v>
      </c>
      <c r="G56" s="166">
        <v>2719277</v>
      </c>
      <c r="H56" s="147" t="s">
        <v>155</v>
      </c>
      <c r="I56" s="147" t="s">
        <v>69</v>
      </c>
      <c r="J56" s="147">
        <v>39</v>
      </c>
    </row>
    <row r="57" spans="1:10" ht="30">
      <c r="A57" s="140" t="s">
        <v>224</v>
      </c>
      <c r="B57" s="154"/>
      <c r="C57" s="149" t="s">
        <v>206</v>
      </c>
      <c r="D57" s="149" t="s">
        <v>223</v>
      </c>
      <c r="E57" s="161">
        <v>41365</v>
      </c>
      <c r="F57" s="161">
        <v>43190</v>
      </c>
      <c r="G57" s="162">
        <v>1344584</v>
      </c>
      <c r="H57" s="144" t="s">
        <v>222</v>
      </c>
      <c r="I57" s="144" t="s">
        <v>69</v>
      </c>
      <c r="J57" s="144">
        <v>36</v>
      </c>
    </row>
    <row r="58" spans="1:10" ht="30">
      <c r="A58" s="154" t="s">
        <v>288</v>
      </c>
      <c r="B58" s="154"/>
      <c r="C58" s="149" t="s">
        <v>285</v>
      </c>
      <c r="D58" s="149" t="s">
        <v>284</v>
      </c>
      <c r="E58" s="161">
        <v>41365</v>
      </c>
      <c r="F58" s="161">
        <v>42094</v>
      </c>
      <c r="G58" s="162">
        <v>284407</v>
      </c>
      <c r="H58" s="144" t="s">
        <v>68</v>
      </c>
      <c r="I58" s="144" t="s">
        <v>69</v>
      </c>
      <c r="J58" s="144">
        <v>15</v>
      </c>
    </row>
    <row r="59" spans="1:10">
      <c r="A59" s="141" t="s">
        <v>61</v>
      </c>
      <c r="B59" s="154" t="s">
        <v>303</v>
      </c>
      <c r="C59" s="151" t="s">
        <v>302</v>
      </c>
      <c r="D59" s="151" t="s">
        <v>301</v>
      </c>
      <c r="E59" s="161">
        <v>41032</v>
      </c>
      <c r="F59" s="161">
        <v>41396</v>
      </c>
      <c r="G59" s="162"/>
      <c r="H59" s="145" t="s">
        <v>68</v>
      </c>
      <c r="I59" s="145" t="s">
        <v>69</v>
      </c>
      <c r="J59" s="145">
        <v>8</v>
      </c>
    </row>
    <row r="60" spans="1:10" ht="30">
      <c r="A60" s="142" t="s">
        <v>245</v>
      </c>
      <c r="B60" s="155" t="s">
        <v>243</v>
      </c>
      <c r="C60" s="150" t="s">
        <v>242</v>
      </c>
      <c r="D60" s="194" t="s">
        <v>317</v>
      </c>
      <c r="E60" s="163">
        <v>41044</v>
      </c>
      <c r="F60" s="163">
        <v>41486</v>
      </c>
      <c r="G60" s="164"/>
      <c r="H60" s="146" t="s">
        <v>241</v>
      </c>
      <c r="I60" s="146" t="s">
        <v>69</v>
      </c>
      <c r="J60" s="146">
        <v>31</v>
      </c>
    </row>
    <row r="61" spans="1:10" ht="30">
      <c r="A61" s="140" t="s">
        <v>248</v>
      </c>
      <c r="B61" s="154"/>
      <c r="C61" s="149" t="s">
        <v>242</v>
      </c>
      <c r="D61" s="195" t="s">
        <v>317</v>
      </c>
      <c r="E61" s="161">
        <v>41044</v>
      </c>
      <c r="F61" s="161">
        <v>41486</v>
      </c>
      <c r="G61" s="162">
        <v>599456</v>
      </c>
      <c r="H61" s="144" t="s">
        <v>241</v>
      </c>
      <c r="I61" s="144" t="s">
        <v>69</v>
      </c>
      <c r="J61" s="144">
        <v>31</v>
      </c>
    </row>
    <row r="62" spans="1:10" ht="30">
      <c r="A62" s="140" t="s">
        <v>244</v>
      </c>
      <c r="B62" s="154" t="s">
        <v>243</v>
      </c>
      <c r="C62" s="149" t="s">
        <v>242</v>
      </c>
      <c r="D62" s="195" t="s">
        <v>317</v>
      </c>
      <c r="E62" s="161">
        <v>41044</v>
      </c>
      <c r="F62" s="161">
        <v>41486</v>
      </c>
      <c r="G62" s="162"/>
      <c r="H62" s="144" t="s">
        <v>241</v>
      </c>
      <c r="I62" s="144" t="s">
        <v>69</v>
      </c>
      <c r="J62" s="144">
        <v>31</v>
      </c>
    </row>
    <row r="63" spans="1:10" ht="30">
      <c r="A63" s="140" t="s">
        <v>247</v>
      </c>
      <c r="B63" s="154" t="s">
        <v>243</v>
      </c>
      <c r="C63" s="149" t="s">
        <v>242</v>
      </c>
      <c r="D63" s="195" t="s">
        <v>317</v>
      </c>
      <c r="E63" s="161">
        <v>41044</v>
      </c>
      <c r="F63" s="161">
        <v>41486</v>
      </c>
      <c r="G63" s="162"/>
      <c r="H63" s="144" t="s">
        <v>246</v>
      </c>
      <c r="I63" s="144" t="s">
        <v>69</v>
      </c>
      <c r="J63" s="144">
        <v>31</v>
      </c>
    </row>
    <row r="64" spans="1:10" ht="30">
      <c r="A64" s="142" t="s">
        <v>300</v>
      </c>
      <c r="B64" s="155"/>
      <c r="C64" s="150" t="s">
        <v>299</v>
      </c>
      <c r="D64" s="150" t="s">
        <v>298</v>
      </c>
      <c r="E64" s="163">
        <v>41244</v>
      </c>
      <c r="F64" s="163">
        <v>43070</v>
      </c>
      <c r="G64" s="164">
        <v>840001</v>
      </c>
      <c r="H64" s="146" t="s">
        <v>105</v>
      </c>
      <c r="I64" s="146" t="s">
        <v>69</v>
      </c>
      <c r="J64" s="146">
        <v>11</v>
      </c>
    </row>
    <row r="65" spans="1:10">
      <c r="A65" s="120"/>
      <c r="B65" s="120"/>
      <c r="C65" s="120"/>
      <c r="D65" s="120"/>
      <c r="E65" s="120"/>
      <c r="F65" s="120"/>
      <c r="G65" s="121"/>
      <c r="H65" s="120"/>
      <c r="I65" s="120"/>
      <c r="J65" s="120"/>
    </row>
    <row r="66" spans="1:10">
      <c r="A66" s="120"/>
      <c r="B66" s="120"/>
      <c r="C66" s="120"/>
      <c r="D66" s="120"/>
      <c r="E66" s="120"/>
      <c r="F66" s="120"/>
      <c r="G66" s="121"/>
      <c r="H66" s="120"/>
      <c r="I66" s="120"/>
      <c r="J66" s="120"/>
    </row>
    <row r="67" spans="1:10">
      <c r="A67" s="120"/>
      <c r="B67" s="120"/>
      <c r="C67" s="120"/>
      <c r="D67" s="120"/>
      <c r="E67" s="120"/>
      <c r="F67" s="120"/>
      <c r="G67" s="121"/>
      <c r="H67" s="120"/>
      <c r="I67" s="120"/>
      <c r="J67" s="120"/>
    </row>
    <row r="68" spans="1:10">
      <c r="A68" s="120"/>
      <c r="B68" s="120"/>
      <c r="C68" s="120"/>
      <c r="D68" s="120"/>
      <c r="E68" s="120"/>
      <c r="F68" s="120"/>
      <c r="G68" s="121"/>
      <c r="H68" s="120"/>
      <c r="I68" s="120"/>
      <c r="J68" s="120"/>
    </row>
    <row r="69" spans="1:10">
      <c r="A69" s="120"/>
      <c r="B69" s="120"/>
      <c r="C69" s="120"/>
      <c r="D69" s="120"/>
      <c r="E69" s="120"/>
      <c r="F69" s="120"/>
      <c r="G69" s="121"/>
      <c r="H69" s="120"/>
      <c r="I69" s="120"/>
      <c r="J69" s="120"/>
    </row>
    <row r="70" spans="1:10">
      <c r="A70" s="120"/>
      <c r="B70" s="120"/>
      <c r="C70" s="120"/>
      <c r="D70" s="120"/>
      <c r="E70" s="120"/>
      <c r="F70" s="120"/>
      <c r="G70" s="121"/>
      <c r="H70" s="120"/>
      <c r="I70" s="120"/>
      <c r="J70" s="120"/>
    </row>
    <row r="71" spans="1:10">
      <c r="A71" s="120"/>
      <c r="B71" s="120"/>
      <c r="C71" s="120"/>
      <c r="D71" s="120"/>
      <c r="E71" s="120"/>
      <c r="F71" s="120"/>
      <c r="G71" s="121"/>
      <c r="H71" s="120"/>
      <c r="I71" s="120"/>
      <c r="J71" s="120"/>
    </row>
    <row r="72" spans="1:10">
      <c r="A72" s="120"/>
      <c r="B72" s="120"/>
      <c r="C72" s="120"/>
      <c r="D72" s="120"/>
      <c r="E72" s="120"/>
      <c r="F72" s="120"/>
      <c r="G72" s="121"/>
      <c r="H72" s="120"/>
      <c r="I72" s="120"/>
      <c r="J72" s="120"/>
    </row>
    <row r="73" spans="1:10">
      <c r="A73" s="120"/>
      <c r="B73" s="120"/>
      <c r="C73" s="120"/>
      <c r="D73" s="120"/>
      <c r="E73" s="120"/>
      <c r="F73" s="120"/>
      <c r="G73" s="121"/>
      <c r="H73" s="120"/>
      <c r="I73" s="120"/>
      <c r="J73" s="120"/>
    </row>
    <row r="74" spans="1:10">
      <c r="A74" s="120"/>
      <c r="B74" s="120"/>
      <c r="C74" s="120"/>
      <c r="D74" s="120"/>
      <c r="E74" s="120"/>
      <c r="F74" s="120"/>
      <c r="G74" s="121"/>
      <c r="H74" s="120"/>
      <c r="I74" s="120"/>
      <c r="J74" s="120"/>
    </row>
    <row r="75" spans="1:10">
      <c r="A75" s="120"/>
      <c r="B75" s="120"/>
      <c r="C75" s="120"/>
      <c r="D75" s="120"/>
      <c r="E75" s="120"/>
      <c r="F75" s="120"/>
      <c r="G75" s="121"/>
      <c r="H75" s="120"/>
      <c r="I75" s="120"/>
      <c r="J75" s="120"/>
    </row>
    <row r="76" spans="1:10">
      <c r="A76" s="120"/>
      <c r="B76" s="120"/>
      <c r="C76" s="120"/>
      <c r="D76" s="120"/>
      <c r="E76" s="120"/>
      <c r="F76" s="120"/>
      <c r="G76" s="121"/>
      <c r="H76" s="120"/>
      <c r="I76" s="120"/>
      <c r="J76" s="120"/>
    </row>
    <row r="77" spans="1:10">
      <c r="A77" s="120"/>
      <c r="B77" s="120"/>
      <c r="C77" s="120"/>
      <c r="D77" s="120"/>
      <c r="E77" s="120"/>
      <c r="F77" s="120"/>
      <c r="G77" s="120"/>
      <c r="H77" s="120"/>
      <c r="I77" s="120"/>
      <c r="J77" s="120"/>
    </row>
  </sheetData>
  <sortState ref="A9:J64">
    <sortCondition ref="I9:I64"/>
    <sortCondition ref="H9:H64"/>
    <sortCondition ref="A9:A64"/>
  </sortState>
  <mergeCells count="12">
    <mergeCell ref="E6:E8"/>
    <mergeCell ref="A1:J1"/>
    <mergeCell ref="F6:F8"/>
    <mergeCell ref="G6:G8"/>
    <mergeCell ref="H6:H8"/>
    <mergeCell ref="I6:I8"/>
    <mergeCell ref="J6:J8"/>
    <mergeCell ref="A5:B5"/>
    <mergeCell ref="A6:A8"/>
    <mergeCell ref="B6:B8"/>
    <mergeCell ref="C6:C8"/>
    <mergeCell ref="D6:D8"/>
  </mergeCells>
  <pageMargins left="0.25" right="0.2" top="0.25" bottom="0.25" header="0.25" footer="0.2"/>
  <pageSetup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2012-06-11T19:24:29Z</cp:lastPrinted>
  <dcterms:created xsi:type="dcterms:W3CDTF">1996-12-04T22:56:15Z</dcterms:created>
  <dcterms:modified xsi:type="dcterms:W3CDTF">2012-06-11T19:28:33Z</dcterms:modified>
</cp:coreProperties>
</file>