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9435" windowHeight="5475"/>
  </bookViews>
  <sheets>
    <sheet name="FAR" sheetId="1" r:id="rId1"/>
    <sheet name="Proposals" sheetId="2" r:id="rId2"/>
  </sheets>
  <calcPr calcId="125725" concurrentCalc="0"/>
</workbook>
</file>

<file path=xl/calcChain.xml><?xml version="1.0" encoding="utf-8"?>
<calcChain xmlns="http://schemas.openxmlformats.org/spreadsheetml/2006/main">
  <c r="D5" i="2"/>
  <c r="C5"/>
  <c r="D3"/>
  <c r="D7" i="1"/>
</calcChain>
</file>

<file path=xl/sharedStrings.xml><?xml version="1.0" encoding="utf-8"?>
<sst xmlns="http://schemas.openxmlformats.org/spreadsheetml/2006/main" count="639" uniqueCount="322">
  <si>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</si>
  <si>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</si>
  <si>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</si>
  <si>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</si>
  <si>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</si>
  <si>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</si>
  <si>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</si>
  <si>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</si>
  <si>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</si>
  <si>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</si>
  <si>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</si>
  <si>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</si>
  <si>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</si>
  <si>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</si>
  <si>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</si>
  <si>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</si>
  <si>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</si>
  <si>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</si>
  <si>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</si>
  <si>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</si>
  <si>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</si>
  <si>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</si>
  <si>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</si>
  <si>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</si>
  <si>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</si>
  <si>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</si>
  <si>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</si>
  <si>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</si>
  <si>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</si>
  <si>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June 2013</t>
  </si>
  <si>
    <t>Talbot, Richard</t>
  </si>
  <si>
    <t>UT DWR</t>
  </si>
  <si>
    <t>Wide Hollow Project</t>
  </si>
  <si>
    <t>R0402219</t>
  </si>
  <si>
    <t>N</t>
  </si>
  <si>
    <t>OPA</t>
  </si>
  <si>
    <t>FHSS</t>
  </si>
  <si>
    <t>Ames, Dan</t>
  </si>
  <si>
    <t>CUAHSI (NSF)</t>
  </si>
  <si>
    <t>HydroDesktop Support</t>
  </si>
  <si>
    <t>R0302511</t>
  </si>
  <si>
    <t>CEEn</t>
  </si>
  <si>
    <t>E&amp;T</t>
  </si>
  <si>
    <t>Davies, Mark</t>
  </si>
  <si>
    <t>NAU (NSF)</t>
  </si>
  <si>
    <t>R0302512</t>
  </si>
  <si>
    <t>LING</t>
  </si>
  <si>
    <t>HUM</t>
  </si>
  <si>
    <t>Dahl, David</t>
  </si>
  <si>
    <t>NIH</t>
  </si>
  <si>
    <t>Nonparametric Bayesian Approaches to Modeling Protein Structure</t>
  </si>
  <si>
    <t>R0102061</t>
  </si>
  <si>
    <t>C</t>
  </si>
  <si>
    <t>STATS</t>
  </si>
  <si>
    <t>P&amp;MS</t>
  </si>
  <si>
    <t>Bourgerie, Dana</t>
  </si>
  <si>
    <t>IIE (NSEP)</t>
  </si>
  <si>
    <t>BYU Overseas Chinese Language Flagship</t>
  </si>
  <si>
    <t>R0302513</t>
  </si>
  <si>
    <t>A&amp;NEL</t>
  </si>
  <si>
    <t>USU (NSF)</t>
  </si>
  <si>
    <t>HydroShare: Interactive software infrastructure for sustaining collaborative community innovation in the hydro science</t>
  </si>
  <si>
    <t>R0302479</t>
  </si>
  <si>
    <t>Davis, Robert</t>
  </si>
  <si>
    <t>Moxtek</t>
  </si>
  <si>
    <t>X-Ray Windows and Filters - Project 15</t>
  </si>
  <si>
    <t>R0602313</t>
  </si>
  <si>
    <t>P&amp;A</t>
  </si>
  <si>
    <t>Vanfleet, Richard</t>
  </si>
  <si>
    <t>w/Davis, Robert</t>
  </si>
  <si>
    <t>McLain, Tim</t>
  </si>
  <si>
    <t>NSF</t>
  </si>
  <si>
    <t>C-UAS REU Supplement</t>
  </si>
  <si>
    <t>R0112200</t>
  </si>
  <si>
    <t>ME</t>
  </si>
  <si>
    <t>Beard, Randy</t>
  </si>
  <si>
    <t>Goodrich, Michael</t>
  </si>
  <si>
    <t>Hedengren, John</t>
  </si>
  <si>
    <t>w/McLain, Tim</t>
  </si>
  <si>
    <t>ECEn</t>
  </si>
  <si>
    <t>CS</t>
  </si>
  <si>
    <t>Jensen, Brian</t>
  </si>
  <si>
    <t>Howell, Larry</t>
  </si>
  <si>
    <t>w/Jensen, Brian</t>
  </si>
  <si>
    <t>Intuitive Surgical, Inc.</t>
  </si>
  <si>
    <t>Flexure-Based Small Instrument Mechanism Research</t>
  </si>
  <si>
    <t>R0602417</t>
  </si>
  <si>
    <t>Luthy, Karlen</t>
  </si>
  <si>
    <t>Sanofi Pasteur</t>
  </si>
  <si>
    <t>Improving Adult Vaccination for Pertussis</t>
  </si>
  <si>
    <t>R0602418</t>
  </si>
  <si>
    <t>NURS</t>
  </si>
  <si>
    <t>Guthrie, Spencer</t>
  </si>
  <si>
    <t>UDOT</t>
  </si>
  <si>
    <t>Thermal Behavior of Natural-Colored and Darkened Portland Cement Concrete Pavement</t>
  </si>
  <si>
    <t>R0402220</t>
  </si>
  <si>
    <t>Marchant, Michelle</t>
  </si>
  <si>
    <t>USOE (US Dept of Ed)</t>
  </si>
  <si>
    <t>Summer Mentor Teachers</t>
  </si>
  <si>
    <t>CP&amp;SE</t>
  </si>
  <si>
    <t>EDUC</t>
  </si>
  <si>
    <t>NASA</t>
  </si>
  <si>
    <t>Shannon Zirbel fellowship</t>
  </si>
  <si>
    <t>R0162015</t>
  </si>
  <si>
    <t>Hart, Gus</t>
  </si>
  <si>
    <t>R0112154</t>
  </si>
  <si>
    <t>Leishman, Timothy</t>
  </si>
  <si>
    <t>U. of Utah(NIH)</t>
  </si>
  <si>
    <t>Gender Differences and Speech Accomodation in Occupational Settings:  Accoustical Simulations and Measurements</t>
  </si>
  <si>
    <t>R0302515</t>
  </si>
  <si>
    <t>Thomson, Scott</t>
  </si>
  <si>
    <t>Influence of Subglottic Anatomy of Voice Production</t>
  </si>
  <si>
    <t>R0102031</t>
  </si>
  <si>
    <t>w/ Thomson, Scott</t>
  </si>
  <si>
    <t>Truscott, Tadd</t>
  </si>
  <si>
    <t>Jacoby, Wade</t>
  </si>
  <si>
    <t>DoED</t>
  </si>
  <si>
    <t>Foreign Language and Area Studies Fellowships</t>
  </si>
  <si>
    <t>R0132020</t>
  </si>
  <si>
    <t>POLISCI</t>
  </si>
  <si>
    <t>Rogers, Duke</t>
  </si>
  <si>
    <t>Evolution of a Mesoamerican Rodent Clade</t>
  </si>
  <si>
    <t>R0112232</t>
  </si>
  <si>
    <t>BIO</t>
  </si>
  <si>
    <t>LSCI</t>
  </si>
  <si>
    <t>Robison, Richard</t>
  </si>
  <si>
    <t>Batelle National Biodefense Inst</t>
  </si>
  <si>
    <t>A Curated Archive of Viable Select Agents and Extracted Nucleic Acids for Bioforensic Casework</t>
  </si>
  <si>
    <t>R0302488</t>
  </si>
  <si>
    <t>M&amp;MB</t>
  </si>
  <si>
    <t>Teuscher, Dawn</t>
  </si>
  <si>
    <t>Az State U. (NSF)</t>
  </si>
  <si>
    <t>REU Supplement to Pathways Calculus</t>
  </si>
  <si>
    <t>R0302516</t>
  </si>
  <si>
    <t>MATHED</t>
  </si>
  <si>
    <t>Willardson, Barry</t>
  </si>
  <si>
    <t>Mechanisms of Assembly of Photoreceptor G Protein Complexes</t>
  </si>
  <si>
    <t>R0102053</t>
  </si>
  <si>
    <t>CHMBIO</t>
  </si>
  <si>
    <t>Inst. Of Prairie Archaeology</t>
  </si>
  <si>
    <t>Promontory Caves Artifact Preparation</t>
  </si>
  <si>
    <t>R0570000</t>
  </si>
  <si>
    <t>Bigler, Erin</t>
  </si>
  <si>
    <t>Various</t>
  </si>
  <si>
    <t>Neuroimaging</t>
  </si>
  <si>
    <t>R0600381</t>
  </si>
  <si>
    <t>PSYCH</t>
  </si>
  <si>
    <t>Jackson Fndtn (Army Med. Research)</t>
  </si>
  <si>
    <t>Study of Cognitive Rehabilition in Mild Traumatic Brain Injury</t>
  </si>
  <si>
    <t>R0302517</t>
  </si>
  <si>
    <t>Fletcher, Tom</t>
  </si>
  <si>
    <t>Utah Clean Coal Program - Char and Soot Kinetics and Mechanisms</t>
  </si>
  <si>
    <t>R0302264</t>
  </si>
  <si>
    <t>CHEME</t>
  </si>
  <si>
    <t>NAACL-HLT 2013 Student Research Workshop</t>
  </si>
  <si>
    <t>R0112233</t>
  </si>
  <si>
    <t>Ware, Michael</t>
  </si>
  <si>
    <t>Photoemission By Large Electron Wave Packets Emitted Out the Side of a Relativistic Laser Focus</t>
  </si>
  <si>
    <t>R0112162</t>
  </si>
  <si>
    <t>Turley, R. Steven</t>
  </si>
  <si>
    <t>ASU WAESO(NSF)</t>
  </si>
  <si>
    <t>XUV Optics</t>
  </si>
  <si>
    <t>R0302518</t>
  </si>
  <si>
    <t>Colton, John</t>
  </si>
  <si>
    <t>Electron spin lifetimes in a quantum dots and quantum wells</t>
  </si>
  <si>
    <t>R0302519</t>
  </si>
  <si>
    <t>Sentix Corporation (NASA)</t>
  </si>
  <si>
    <t>Mission-Aware Payloads for Unmanned Platforms</t>
  </si>
  <si>
    <t>R0302520</t>
  </si>
  <si>
    <t>Long, David</t>
  </si>
  <si>
    <t>JPL (NASA)</t>
  </si>
  <si>
    <t>Development of Operational X-Factor Generation Software for the ISS-RapidScat Mission</t>
  </si>
  <si>
    <t>R0302521</t>
  </si>
  <si>
    <t>Proposal Activity Report</t>
  </si>
  <si>
    <t>Average Proposal:</t>
  </si>
  <si>
    <t>Proposals this month :</t>
  </si>
  <si>
    <t>Amount</t>
  </si>
  <si>
    <t>Proposal Number</t>
  </si>
  <si>
    <t>Franke, Kevin</t>
  </si>
  <si>
    <t>USGS/NEHRP - Earthquake Effects Panel</t>
  </si>
  <si>
    <t>Development and Testing of Simplified Performance-Based Procedures for a Priori Prediction of Lateral Spread Displacement and Seismis Slope Displacement</t>
  </si>
  <si>
    <t>Buskirk, Allen</t>
  </si>
  <si>
    <t>National Institutes of Health</t>
  </si>
  <si>
    <t>The Mechanism of Pausing and Restarting Translation in Bacteria</t>
  </si>
  <si>
    <t>National Center for Voice and Speech (U of U)</t>
  </si>
  <si>
    <t>Gender Difference and Speech Accomodation in Occupational Settings: Acoustical Simulations and Measurements</t>
  </si>
  <si>
    <t>Moxtek Inc.</t>
  </si>
  <si>
    <t>BYU-Moxtek X-ray windows and filters-Project 15</t>
  </si>
  <si>
    <t>w /Davis, Robert</t>
  </si>
  <si>
    <t>Gee, Kent</t>
  </si>
  <si>
    <t>Blue Ridge Research and Consulting (Air Force)</t>
  </si>
  <si>
    <t>Acoustic Field and Source Measurement Support for the Joint Strike Fighter Program</t>
  </si>
  <si>
    <t>Neilsen, Tracianne</t>
  </si>
  <si>
    <t>w/ Gee, Kent</t>
  </si>
  <si>
    <t>Wirthlin, Michael</t>
  </si>
  <si>
    <t>NASA Ames Research Center</t>
  </si>
  <si>
    <t>CHREC Space Processor-An Agile, Hybrid, Scalable Infrastructure for Reconfigurable Space Computing</t>
  </si>
  <si>
    <t>USGS/NEHRP - Intermountain West Panel</t>
  </si>
  <si>
    <t>Probabilistic Liquefaction Potential and Lateral Spread Hazard Maps for Utah County, Utah: Collaborative Research with BYU</t>
  </si>
  <si>
    <t>USGA/NEHRP</t>
  </si>
  <si>
    <t>Performance-Based Methodology for Liquefaction-Induced Lateral Spreading Displacement: Collaborate Research with BYU and UCLA</t>
  </si>
  <si>
    <t>Duerden, Mathew</t>
  </si>
  <si>
    <t>Southwest Conservation Corps</t>
  </si>
  <si>
    <t>ESC 2013 Evaluation: A Summary Proposal</t>
  </si>
  <si>
    <t>Stewart, J. Ryan</t>
  </si>
  <si>
    <t>Utah Department of Agriculture and Food</t>
  </si>
  <si>
    <t>Reaping economic and ecological benefits from growing stress-tolerant succulents as food crops</t>
  </si>
  <si>
    <t>Mercer, Madison</t>
  </si>
  <si>
    <t>w/ Steward, J. Ryan</t>
  </si>
  <si>
    <t>Woolley, Adam</t>
  </si>
  <si>
    <t>Simple and Detectorless Microfluidic Assay for Perchlorate Ion in Water</t>
  </si>
  <si>
    <t>Adams, Byron</t>
  </si>
  <si>
    <t>National Science Foundation</t>
  </si>
  <si>
    <t>Research Experience for Undergraduates (REU): Supplemental Opportunity</t>
  </si>
  <si>
    <t>NSF Subcontract for Northern Arizona University</t>
  </si>
  <si>
    <t>A Linguistic Taxonomy of English Web Registers</t>
  </si>
  <si>
    <t>Pitt, William</t>
  </si>
  <si>
    <t>Laser-triggered Cytosolic Delivery of Drugs to Breast and Prostate Cancer</t>
  </si>
  <si>
    <t>Lewis, Randy</t>
  </si>
  <si>
    <t>Universidad Nacional de Piura</t>
  </si>
  <si>
    <t>Mattson, Chris</t>
  </si>
  <si>
    <t>w/ Lewis, Randy</t>
  </si>
  <si>
    <t>Jones, Matt</t>
  </si>
  <si>
    <t>WAESO</t>
  </si>
  <si>
    <t>The Language Flagship-National Security Education Program</t>
  </si>
  <si>
    <t>Chinese Flagship Overseas Center</t>
  </si>
  <si>
    <t>Cook, Alonzo</t>
  </si>
  <si>
    <t>Organogenesis of new kidneys from recellularized connective tissue scaffolds</t>
  </si>
  <si>
    <t>Wisco, Jonathan</t>
  </si>
  <si>
    <t>w/Cook, Alonzo</t>
  </si>
  <si>
    <t>P&amp;DB</t>
  </si>
  <si>
    <t>Roeder, Beverly</t>
  </si>
  <si>
    <t>Barrow, Jeffery</t>
  </si>
  <si>
    <t>Andersen, Joshua</t>
  </si>
  <si>
    <t>Identification of Deacetylase Substrates in Breast Cancer</t>
  </si>
  <si>
    <t>NASA Exobiology</t>
  </si>
  <si>
    <t>The Habitability of a Terrestrial Analog to Martian Recurring Slope Lineae (RSL)</t>
  </si>
  <si>
    <t>Bikman, Benjamin</t>
  </si>
  <si>
    <t>The Role of Ceramides as a Mediator of Cigarette Smoke-induced Metabolic Disruption</t>
  </si>
  <si>
    <t>The Role of Ceramides as a Mediator of Cigarette Smoke-induced Cardiomyopathy</t>
  </si>
  <si>
    <t>&lt; this is not a duplicate!</t>
  </si>
  <si>
    <t>Udall, Joshua</t>
  </si>
  <si>
    <t>USDA Forest Service, RMRS</t>
  </si>
  <si>
    <t>Associating Genomic Properties to Adaptive Traits in Big SageBrush</t>
  </si>
  <si>
    <t>John Ives</t>
  </si>
  <si>
    <t>ANTHRO</t>
  </si>
  <si>
    <t>Lamb, John</t>
  </si>
  <si>
    <t>Dionex Corporation</t>
  </si>
  <si>
    <t>Macrocycles Based on Ion Chromatography</t>
  </si>
  <si>
    <t>Harrison, Roger</t>
  </si>
  <si>
    <t>w/ Lamb, John</t>
  </si>
  <si>
    <t>Johnson, Steven</t>
  </si>
  <si>
    <t>Overcoming Transgene Silencing by DNA-Directed Chromatin Reconformation</t>
  </si>
  <si>
    <t>Thomson, David</t>
  </si>
  <si>
    <t>LKB1 in the Control of Obesity Skeletal Muscle Inflammation and Insulin Resistance</t>
  </si>
  <si>
    <t>Poole, Brian</t>
  </si>
  <si>
    <t>EBI2 in Epstein-Barr Virus Infection and B-Cell Localization</t>
  </si>
  <si>
    <t>Berges, Bradford</t>
  </si>
  <si>
    <t>w/ Poole, Brian</t>
  </si>
  <si>
    <t>Tanner, Kristine</t>
  </si>
  <si>
    <t>Nebulized Saline NIH</t>
  </si>
  <si>
    <t>COMD</t>
  </si>
  <si>
    <t>w/Tanner, Kristine</t>
  </si>
  <si>
    <t>Merrill, Ray</t>
  </si>
  <si>
    <t>HSCI</t>
  </si>
  <si>
    <t>Charles, Steven</t>
  </si>
  <si>
    <t>Quantitative Characterization of Essential Tremor for Future Tremor Suppression</t>
  </si>
  <si>
    <t>Harb, John</t>
  </si>
  <si>
    <t>CD-adapco, New York Office</t>
  </si>
  <si>
    <t>Tree, Dale</t>
  </si>
  <si>
    <t>Gas Technology Institute/Department of Energy</t>
  </si>
  <si>
    <t>DoD Congressionally Directed Medical Research Programs</t>
  </si>
  <si>
    <t>Continuous light-acted delivery of Docetaxel to the cytosol of breast cancer cells</t>
  </si>
  <si>
    <t>Continuous and Pulsed Intracellular Delivery of Paclitaxel to the Prostate Using Near Infrared Light Emitting Diodes</t>
  </si>
  <si>
    <t>Miles, Michael</t>
  </si>
  <si>
    <t>DOE (Collaborative with several partners)</t>
  </si>
  <si>
    <t>Solid-State Body-in-White Spot Joining of Al to AHSS at Prototype Scale</t>
  </si>
  <si>
    <t>TECH</t>
  </si>
  <si>
    <t>Price, Joshua</t>
  </si>
  <si>
    <t>Enhancing Protein Conformational Stability, Proteolytic Stability and Function via Targeted Site-specific PEGylation</t>
  </si>
  <si>
    <t>Bundy, Bradley</t>
  </si>
  <si>
    <t>w/ Price, Joshua</t>
  </si>
  <si>
    <t>Schultz, Stephen</t>
  </si>
  <si>
    <t>Subcontract under Department of Chemical and Petroleum Eng., University of Wyoming</t>
  </si>
  <si>
    <t>Development of Hybrid Membranes Embedded with TIO2 Nanoparticles and Patterned Optical Fibre for In-situ Organic Decomposition to Reduce the Cost for Hydraulic Fracturing Flowback Water Management</t>
  </si>
  <si>
    <t>Flox, Cally</t>
  </si>
  <si>
    <t>Art Works for Kids</t>
  </si>
  <si>
    <t>Art Works for Kids 2013</t>
  </si>
  <si>
    <t>CITES</t>
  </si>
  <si>
    <t>Jet Propulsion Laboratory</t>
  </si>
  <si>
    <t xml:space="preserve">NSF </t>
  </si>
  <si>
    <t>Collaborative Research: Langrangian zones of enhanced carbon export surrouunding free-drifting icebergs: scaling local to regional processes in the NW Weddell and Scotia Seas</t>
  </si>
  <si>
    <t>Ringer, Eric</t>
  </si>
  <si>
    <t>WAESO-ASU (NSF)</t>
  </si>
  <si>
    <t>Electron Spin Lifetimes in Quantum Dots and Quantum Wells</t>
  </si>
  <si>
    <t>American Heart Association</t>
  </si>
  <si>
    <t>The Role of Ceramides as  Mediator of Cigarette Smoke-induced Cardiomyopathy</t>
  </si>
  <si>
    <t>McGill University (NIH)</t>
  </si>
  <si>
    <t>Design, Construction, and Evaluation of Implants for Vocal Fold Alteration and Reconstruction</t>
  </si>
  <si>
    <t>Beard, Randal</t>
  </si>
  <si>
    <t>Sentix, Inc (NASA Phase STTR Mosaic)</t>
  </si>
  <si>
    <t>Autonomous Systems for Atmospheric Flight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</si>
  <si>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</si>
  <si>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</si>
  <si>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</si>
  <si>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</si>
  <si>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</si>
  <si>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</si>
  <si>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</si>
  <si>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</si>
  <si>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</si>
  <si>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</si>
  <si>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Development of Regionally-Adaptable Cookstoves via Classification of Cookstove Technical and Social Characteristics</t>
  </si>
  <si>
    <t>Magleby, Spencer</t>
  </si>
  <si>
    <t>Fundamental Modeling of Electrochemical Corrosion in Multiple Spatial Dimensions with Star CCM+</t>
  </si>
  <si>
    <t>U of U (DOE)</t>
  </si>
  <si>
    <t>Materials World Network: Discovering Novel Alloys via a Combined Computational and Experimental Approach</t>
  </si>
  <si>
    <t>Department of Defense, Army Research Office</t>
  </si>
  <si>
    <t>High Efficiency Molten-Bed Oxy-Coal Combustion with Flue Gas Recirculation-Phase II</t>
  </si>
  <si>
    <t>RMYL</t>
  </si>
  <si>
    <t>P&amp;WS</t>
  </si>
  <si>
    <t>MSM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</si>
</sst>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20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A5A5A5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7" fillId="0" borderId="0"/>
    <xf numFmtId="44" fontId="18" fillId="0" borderId="0" applyFont="0" applyFill="0" applyBorder="0" applyAlignment="0" applyProtection="0"/>
  </cellStyleXfs>
  <cellXfs count="158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1" fillId="0" borderId="0" xfId="0" applyFont="1" applyFill="1" applyBorder="1"/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5" fontId="16" fillId="0" borderId="0" xfId="0" applyNumberFormat="1" applyFont="1" applyFill="1" applyBorder="1" applyAlignment="1">
      <alignment horizont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Border="1" applyAlignment="1">
      <alignment wrapText="1"/>
    </xf>
    <xf numFmtId="0" fontId="5" fillId="0" borderId="0" xfId="1" applyFont="1" applyBorder="1" applyAlignment="1">
      <alignment horizontal="center" wrapText="1"/>
    </xf>
    <xf numFmtId="168" fontId="5" fillId="0" borderId="0" xfId="1" applyNumberFormat="1" applyFont="1" applyBorder="1" applyAlignment="1"/>
    <xf numFmtId="0" fontId="5" fillId="0" borderId="0" xfId="1" applyFont="1" applyBorder="1" applyAlignment="1">
      <alignment horizontal="center" vertical="center"/>
    </xf>
    <xf numFmtId="49" fontId="4" fillId="0" borderId="0" xfId="1" applyNumberFormat="1" applyFont="1" applyBorder="1" applyAlignment="1">
      <alignment horizontal="center" wrapText="1"/>
    </xf>
    <xf numFmtId="0" fontId="6" fillId="0" borderId="0" xfId="1" applyFont="1" applyBorder="1" applyAlignment="1">
      <alignment horizontal="right"/>
    </xf>
    <xf numFmtId="5" fontId="6" fillId="0" borderId="0" xfId="1" applyNumberFormat="1" applyFont="1" applyBorder="1" applyAlignment="1">
      <alignment horizontal="center"/>
    </xf>
    <xf numFmtId="0" fontId="6" fillId="0" borderId="1" xfId="1" applyFont="1" applyBorder="1" applyAlignment="1">
      <alignment horizontal="right"/>
    </xf>
    <xf numFmtId="167" fontId="6" fillId="0" borderId="1" xfId="2" applyNumberFormat="1" applyFont="1" applyBorder="1" applyAlignment="1">
      <alignment horizontal="center" vertical="center" wrapText="1"/>
    </xf>
    <xf numFmtId="164" fontId="6" fillId="0" borderId="0" xfId="1" applyNumberFormat="1" applyFont="1" applyBorder="1" applyAlignment="1">
      <alignment horizontal="center"/>
    </xf>
    <xf numFmtId="0" fontId="6" fillId="0" borderId="0" xfId="1" applyFont="1" applyBorder="1"/>
    <xf numFmtId="168" fontId="6" fillId="0" borderId="0" xfId="1" applyNumberFormat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left"/>
    </xf>
    <xf numFmtId="0" fontId="6" fillId="0" borderId="0" xfId="1" applyFont="1" applyBorder="1" applyAlignment="1">
      <alignment horizontal="left" wrapText="1"/>
    </xf>
    <xf numFmtId="164" fontId="6" fillId="0" borderId="0" xfId="1" applyNumberFormat="1" applyFont="1" applyBorder="1" applyAlignment="1">
      <alignment horizontal="right"/>
    </xf>
    <xf numFmtId="168" fontId="6" fillId="0" borderId="0" xfId="1" applyNumberFormat="1" applyFont="1" applyBorder="1" applyAlignment="1">
      <alignment horizontal="right"/>
    </xf>
    <xf numFmtId="0" fontId="8" fillId="3" borderId="1" xfId="1" applyFont="1" applyFill="1" applyBorder="1" applyAlignment="1">
      <alignment horizontal="center" vertical="center" wrapText="1"/>
    </xf>
    <xf numFmtId="5" fontId="8" fillId="3" borderId="1" xfId="1" applyNumberFormat="1" applyFont="1" applyFill="1" applyBorder="1" applyAlignment="1">
      <alignment horizontal="center" vertical="center" wrapText="1"/>
    </xf>
    <xf numFmtId="164" fontId="7" fillId="0" borderId="0" xfId="1" applyNumberFormat="1" applyFont="1" applyBorder="1" applyAlignment="1">
      <alignment horizontal="center"/>
    </xf>
    <xf numFmtId="168" fontId="7" fillId="0" borderId="0" xfId="1" applyNumberFormat="1" applyFont="1" applyBorder="1" applyAlignment="1">
      <alignment horizontal="right"/>
    </xf>
    <xf numFmtId="0" fontId="15" fillId="3" borderId="3" xfId="1" applyFont="1" applyFill="1" applyBorder="1" applyAlignment="1">
      <alignment horizontal="center" vertical="center" wrapText="1"/>
    </xf>
    <xf numFmtId="164" fontId="15" fillId="3" borderId="3" xfId="1" applyNumberFormat="1" applyFont="1" applyFill="1" applyBorder="1" applyAlignment="1">
      <alignment horizontal="center" vertical="center" wrapText="1"/>
    </xf>
    <xf numFmtId="168" fontId="15" fillId="3" borderId="3" xfId="1" applyNumberFormat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left"/>
    </xf>
    <xf numFmtId="0" fontId="6" fillId="0" borderId="0" xfId="0" applyFont="1"/>
    <xf numFmtId="0" fontId="7" fillId="0" borderId="0" xfId="1" applyFont="1" applyBorder="1" applyAlignment="1">
      <alignment horizontal="left" wrapText="1"/>
    </xf>
    <xf numFmtId="164" fontId="4" fillId="0" borderId="0" xfId="1" applyNumberFormat="1" applyFont="1" applyBorder="1" applyAlignment="1">
      <alignment horizontal="center"/>
    </xf>
    <xf numFmtId="0" fontId="6" fillId="0" borderId="1" xfId="0" applyFont="1" applyBorder="1"/>
    <xf numFmtId="168" fontId="6" fillId="0" borderId="1" xfId="0" applyNumberFormat="1" applyFont="1" applyBorder="1"/>
    <xf numFmtId="168" fontId="6" fillId="0" borderId="0" xfId="0" applyNumberFormat="1" applyFont="1"/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166" fontId="7" fillId="0" borderId="6" xfId="0" applyNumberFormat="1" applyFont="1" applyFill="1" applyBorder="1" applyAlignment="1" applyProtection="1">
      <alignment vertical="center" wrapText="1"/>
    </xf>
    <xf numFmtId="167" fontId="7" fillId="0" borderId="2" xfId="0" applyNumberFormat="1" applyFont="1" applyFill="1" applyBorder="1" applyAlignment="1">
      <alignment horizontal="right" vertical="center"/>
    </xf>
    <xf numFmtId="167" fontId="7" fillId="0" borderId="2" xfId="0" applyNumberFormat="1" applyFont="1" applyBorder="1" applyAlignment="1">
      <alignment horizontal="right" vertical="center"/>
    </xf>
    <xf numFmtId="0" fontId="7" fillId="0" borderId="9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165" fontId="7" fillId="0" borderId="3" xfId="0" applyNumberFormat="1" applyFont="1" applyFill="1" applyBorder="1" applyAlignment="1">
      <alignment horizontal="center" vertical="center" wrapText="1"/>
    </xf>
    <xf numFmtId="5" fontId="7" fillId="0" borderId="3" xfId="0" applyNumberFormat="1" applyFont="1" applyFill="1" applyBorder="1" applyAlignment="1">
      <alignment horizontal="right" vertical="center" wrapText="1"/>
    </xf>
    <xf numFmtId="0" fontId="7" fillId="0" borderId="3" xfId="0" applyFont="1" applyFill="1" applyBorder="1" applyAlignment="1">
      <alignment horizontal="center" vertical="center" wrapText="1"/>
    </xf>
    <xf numFmtId="167" fontId="7" fillId="0" borderId="3" xfId="0" applyNumberFormat="1" applyFont="1" applyFill="1" applyBorder="1" applyAlignment="1">
      <alignment horizontal="right" vertical="center"/>
    </xf>
    <xf numFmtId="167" fontId="7" fillId="0" borderId="10" xfId="0" applyNumberFormat="1" applyFont="1" applyFill="1" applyBorder="1" applyAlignment="1">
      <alignment horizontal="right" vertical="center"/>
    </xf>
    <xf numFmtId="0" fontId="6" fillId="0" borderId="7" xfId="0" applyFont="1" applyBorder="1"/>
    <xf numFmtId="0" fontId="6" fillId="0" borderId="5" xfId="0" applyFont="1" applyBorder="1"/>
    <xf numFmtId="14" fontId="6" fillId="0" borderId="5" xfId="0" applyNumberFormat="1" applyFont="1" applyBorder="1"/>
    <xf numFmtId="168" fontId="6" fillId="0" borderId="5" xfId="0" applyNumberFormat="1" applyFont="1" applyBorder="1"/>
    <xf numFmtId="0" fontId="6" fillId="0" borderId="8" xfId="0" applyFont="1" applyBorder="1"/>
    <xf numFmtId="0" fontId="8" fillId="3" borderId="2" xfId="1" applyFont="1" applyFill="1" applyBorder="1" applyAlignment="1">
      <alignment horizontal="right"/>
    </xf>
    <xf numFmtId="0" fontId="6" fillId="0" borderId="0" xfId="0" applyFont="1" applyAlignment="1">
      <alignment vertical="center" wrapText="1"/>
    </xf>
    <xf numFmtId="14" fontId="7" fillId="0" borderId="1" xfId="0" applyNumberFormat="1" applyFont="1" applyBorder="1" applyAlignment="1">
      <alignment vertical="center" wrapText="1"/>
    </xf>
    <xf numFmtId="168" fontId="7" fillId="0" borderId="1" xfId="0" applyNumberFormat="1" applyFont="1" applyBorder="1" applyAlignment="1">
      <alignment vertical="center" wrapText="1"/>
    </xf>
    <xf numFmtId="168" fontId="7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168" fontId="7" fillId="0" borderId="3" xfId="0" applyNumberFormat="1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/>
    </xf>
    <xf numFmtId="0" fontId="1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0" fontId="6" fillId="2" borderId="1" xfId="0" applyFont="1" applyFill="1" applyBorder="1" applyAlignment="1">
      <alignment horizontal="center" vertical="center" wrapText="1"/>
    </xf>
    <xf numFmtId="5" fontId="11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</cellXfs>
  <cellStyles count="3">
    <cellStyle name="Currency 2" xfId="2"/>
    <cellStyle name="Normal" xfId="0" builtinId="0"/>
    <cellStyle name="Normal 2 2" xfId="1"/>
  </cellStyles>
  <dxfs count="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8" formatCode="&quot;$&quot;#,##0.00"/>
      <alignment horizontal="general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horizontal="general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horizontal="general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relativeIndent="255" justifyLastLine="0" shrinkToFit="0" mergeCell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name val="Georgia"/>
        <scheme val="none"/>
      </font>
      <alignment horizontal="general" vertical="center" textRotation="0" wrapText="1" indent="0" relativeIndent="255" justifyLastLine="0" shrinkToFit="0" mergeCell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eorgia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relativeIndent="0" justifyLastLine="0" shrinkToFit="0" mergeCell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right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relativeIndent="0" justifyLastLine="0" shrinkToFit="0" mergeCell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2:N49" headerRowCount="0" totalsRowShown="0" headerRowDxfId="43" dataDxfId="41" headerRowBorderDxfId="42" tableBorderDxfId="40" totalsRowBorderDxfId="39">
  <tableColumns count="14">
    <tableColumn id="1" name="Column1" headerRowDxfId="38"/>
    <tableColumn id="2" name="Column2" headerRowDxfId="37"/>
    <tableColumn id="3" name="Column3" headerRowDxfId="36"/>
    <tableColumn id="4" name="Column4" headerRowDxfId="35" dataDxfId="34"/>
    <tableColumn id="5" name="Column5" headerRowDxfId="33" dataDxfId="32"/>
    <tableColumn id="6" name="Column6" headerRowDxfId="31" dataDxfId="30"/>
    <tableColumn id="7" name="Column7" headerRowDxfId="29" dataDxfId="28"/>
    <tableColumn id="8" name="Column8" headerRowDxfId="27"/>
    <tableColumn id="9" name="Column9" headerRowDxfId="26" dataDxfId="25"/>
    <tableColumn id="10" name="Column10" headerRowDxfId="24" dataDxfId="23"/>
    <tableColumn id="11" name="Column11" headerRowDxfId="22" dataDxfId="21"/>
    <tableColumn id="12" name="Column12" headerRowDxfId="20" dataDxfId="19"/>
    <tableColumn id="13" name="Column13" headerRowDxfId="18" dataDxfId="17"/>
    <tableColumn id="14" name="Column14" headerRowDxfId="16" dataDxfId="15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id="12" name="Table12" displayName="Table12" ref="A7:J66" totalsRowShown="0" headerRowDxfId="14" dataDxfId="12" headerRowBorderDxfId="13" tableBorderDxfId="11" totalsRowBorderDxfId="10">
  <autoFilter ref="A7:J66"/>
  <tableColumns count="10">
    <tableColumn id="1" name="Column1" dataDxfId="9"/>
    <tableColumn id="2" name="Column2" dataDxfId="8"/>
    <tableColumn id="3" name="Column3" dataDxfId="7"/>
    <tableColumn id="4" name="Column4" dataDxfId="6"/>
    <tableColumn id="5" name="Column5" dataDxfId="5"/>
    <tableColumn id="6" name="Column6" dataDxfId="4"/>
    <tableColumn id="7" name="Column7" dataDxfId="3"/>
    <tableColumn id="8" name="Column8" dataDxfId="2"/>
    <tableColumn id="9" name="Column9" dataDxfId="1"/>
    <tableColumn id="10" name="Column10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V1151"/>
  <sheetViews>
    <sheetView tabSelected="1" zoomScaleNormal="100" workbookViewId="0">
      <selection activeCell="M20" sqref="M20"/>
    </sheetView>
  </sheetViews>
  <sheetFormatPr defaultRowHeight="12.75" customHeight="1"/>
  <cols>
    <col min="1" max="1" width="14.42578125" style="1" customWidth="1"/>
    <col min="2" max="2" width="13.85546875" style="1" customWidth="1"/>
    <col min="3" max="3" width="15.42578125" style="1" customWidth="1"/>
    <col min="4" max="4" width="40.5703125" style="1" customWidth="1"/>
    <col min="5" max="5" width="11" style="7" customWidth="1"/>
    <col min="6" max="6" width="10" style="7" customWidth="1"/>
    <col min="7" max="7" width="10.28515625" style="8" customWidth="1"/>
    <col min="8" max="8" width="13.28515625" style="4" customWidth="1"/>
    <col min="9" max="9" width="4.28515625" style="3" customWidth="1"/>
    <col min="10" max="11" width="8" style="1" customWidth="1"/>
    <col min="12" max="12" width="4" style="5" customWidth="1"/>
    <col min="13" max="13" width="11.5703125" customWidth="1"/>
    <col min="14" max="14" width="11.85546875" customWidth="1"/>
    <col min="15" max="15" width="10.42578125" bestFit="1" customWidth="1"/>
  </cols>
  <sheetData>
    <row r="1" spans="1:15" ht="24" customHeight="1">
      <c r="B1" s="67"/>
      <c r="C1" s="67"/>
      <c r="D1" s="31" t="s">
        <v>13</v>
      </c>
      <c r="E1" s="67"/>
      <c r="F1" s="67"/>
      <c r="G1" s="67"/>
      <c r="H1" s="67"/>
      <c r="I1" s="67"/>
      <c r="J1" s="67"/>
      <c r="K1" s="67"/>
      <c r="L1" s="67"/>
    </row>
    <row r="2" spans="1:15" ht="16.5" customHeight="1">
      <c r="A2" s="32"/>
      <c r="B2" s="68">
        <v>2013</v>
      </c>
      <c r="C2" s="33"/>
      <c r="D2" s="66" t="s">
        <v>29</v>
      </c>
      <c r="E2" s="34"/>
      <c r="F2" s="32"/>
      <c r="G2" s="28"/>
      <c r="H2" s="68">
        <v>2012</v>
      </c>
      <c r="I2" s="32"/>
      <c r="J2" s="32"/>
      <c r="K2" s="32"/>
      <c r="L2" s="35"/>
    </row>
    <row r="3" spans="1:15" ht="12.75" customHeight="1">
      <c r="A3" s="36" t="s">
        <v>0</v>
      </c>
      <c r="B3" s="37">
        <v>210</v>
      </c>
      <c r="C3" s="33"/>
      <c r="D3" s="145" t="s">
        <v>12</v>
      </c>
      <c r="E3" s="34"/>
      <c r="F3" s="32"/>
      <c r="G3" s="36" t="s">
        <v>0</v>
      </c>
      <c r="H3" s="37">
        <v>206</v>
      </c>
      <c r="I3" s="32"/>
      <c r="J3" s="32"/>
      <c r="K3" s="32"/>
      <c r="L3" s="35"/>
    </row>
    <row r="4" spans="1:15" ht="12.75" customHeight="1">
      <c r="A4" s="36" t="s">
        <v>1</v>
      </c>
      <c r="B4" s="37">
        <v>174</v>
      </c>
      <c r="C4" s="32"/>
      <c r="D4" s="145"/>
      <c r="E4" s="38"/>
      <c r="F4" s="32"/>
      <c r="G4" s="36" t="s">
        <v>1</v>
      </c>
      <c r="H4" s="37">
        <v>168</v>
      </c>
      <c r="I4" s="32"/>
      <c r="J4" s="32"/>
      <c r="K4" s="32"/>
      <c r="L4" s="35"/>
    </row>
    <row r="5" spans="1:15" ht="12.75" customHeight="1">
      <c r="A5" s="36" t="s">
        <v>2</v>
      </c>
      <c r="B5" s="29">
        <v>14697077</v>
      </c>
      <c r="C5" s="32"/>
      <c r="E5" s="38"/>
      <c r="F5" s="32"/>
      <c r="G5" s="36" t="s">
        <v>2</v>
      </c>
      <c r="H5" s="29">
        <v>13913474</v>
      </c>
      <c r="I5" s="32"/>
      <c r="J5" s="39"/>
      <c r="K5" s="33"/>
      <c r="L5" s="35"/>
    </row>
    <row r="6" spans="1:15" ht="6" customHeight="1">
      <c r="A6" s="39"/>
      <c r="B6" s="39"/>
      <c r="C6" s="39"/>
      <c r="D6" s="39"/>
      <c r="E6" s="38"/>
      <c r="F6" s="40"/>
      <c r="G6" s="40"/>
      <c r="H6" s="41"/>
      <c r="I6" s="37"/>
      <c r="J6" s="39"/>
      <c r="K6" s="33"/>
      <c r="L6" s="35"/>
    </row>
    <row r="7" spans="1:15" ht="12.75" customHeight="1">
      <c r="A7" s="152" t="s">
        <v>3</v>
      </c>
      <c r="B7" s="152"/>
      <c r="C7" s="69">
        <v>31</v>
      </c>
      <c r="D7" s="70">
        <f>SUM(H12:H49)</f>
        <v>2460228</v>
      </c>
      <c r="E7" s="34"/>
      <c r="F7" s="34"/>
      <c r="G7" s="42"/>
      <c r="H7" s="43"/>
      <c r="I7" s="30"/>
      <c r="J7" s="33"/>
      <c r="K7" s="33"/>
      <c r="L7" s="35"/>
    </row>
    <row r="8" spans="1:15" s="2" customFormat="1" ht="12.75" customHeight="1">
      <c r="A8" s="153" t="s">
        <v>4</v>
      </c>
      <c r="B8" s="153" t="s">
        <v>5</v>
      </c>
      <c r="C8" s="153" t="s">
        <v>6</v>
      </c>
      <c r="D8" s="146" t="s">
        <v>7</v>
      </c>
      <c r="E8" s="149" t="s">
        <v>10</v>
      </c>
      <c r="F8" s="149" t="s">
        <v>11</v>
      </c>
      <c r="G8" s="150" t="s">
        <v>28</v>
      </c>
      <c r="H8" s="156" t="s">
        <v>14</v>
      </c>
      <c r="I8" s="157" t="s">
        <v>15</v>
      </c>
      <c r="J8" s="155" t="s">
        <v>8</v>
      </c>
      <c r="K8" s="155" t="s">
        <v>9</v>
      </c>
      <c r="L8" s="154" t="s">
        <v>16</v>
      </c>
      <c r="M8" s="151" t="s">
        <v>22</v>
      </c>
      <c r="N8" s="151" t="s">
        <v>25</v>
      </c>
    </row>
    <row r="9" spans="1:15" s="2" customFormat="1" ht="12.75" customHeight="1">
      <c r="A9" s="153"/>
      <c r="B9" s="153"/>
      <c r="C9" s="153"/>
      <c r="D9" s="147"/>
      <c r="E9" s="149"/>
      <c r="F9" s="149"/>
      <c r="G9" s="150"/>
      <c r="H9" s="156"/>
      <c r="I9" s="157"/>
      <c r="J9" s="155"/>
      <c r="K9" s="155"/>
      <c r="L9" s="154"/>
      <c r="M9" s="151"/>
      <c r="N9" s="151"/>
      <c r="O9" s="11"/>
    </row>
    <row r="10" spans="1:15" s="2" customFormat="1" ht="21.75" customHeight="1">
      <c r="A10" s="153"/>
      <c r="B10" s="153"/>
      <c r="C10" s="153"/>
      <c r="D10" s="148"/>
      <c r="E10" s="149"/>
      <c r="F10" s="149"/>
      <c r="G10" s="150"/>
      <c r="H10" s="156"/>
      <c r="I10" s="157"/>
      <c r="J10" s="155"/>
      <c r="K10" s="155"/>
      <c r="L10" s="154"/>
      <c r="M10" s="151"/>
      <c r="N10" s="151"/>
      <c r="O10" s="81"/>
    </row>
    <row r="11" spans="1:15" s="9" customFormat="1" ht="3" customHeight="1">
      <c r="A11" s="44"/>
      <c r="B11" s="12"/>
      <c r="C11" s="12"/>
      <c r="D11" s="45"/>
      <c r="E11" s="26"/>
      <c r="F11" s="26"/>
      <c r="G11" s="78"/>
      <c r="H11" s="13"/>
      <c r="I11" s="14"/>
      <c r="J11" s="12"/>
      <c r="K11" s="12"/>
      <c r="L11" s="46"/>
      <c r="N11" s="10"/>
      <c r="O11" s="10"/>
    </row>
    <row r="12" spans="1:15" s="9" customFormat="1" ht="35.1" customHeight="1">
      <c r="A12" s="115" t="s">
        <v>55</v>
      </c>
      <c r="B12" s="50"/>
      <c r="C12" s="50" t="s">
        <v>56</v>
      </c>
      <c r="D12" s="63" t="s">
        <v>57</v>
      </c>
      <c r="E12" s="51">
        <v>41426</v>
      </c>
      <c r="F12" s="51">
        <v>41790</v>
      </c>
      <c r="G12" s="52" t="s">
        <v>58</v>
      </c>
      <c r="H12" s="53">
        <v>537244</v>
      </c>
      <c r="I12" s="54" t="s">
        <v>34</v>
      </c>
      <c r="J12" s="54" t="s">
        <v>59</v>
      </c>
      <c r="K12" s="54" t="s">
        <v>47</v>
      </c>
      <c r="L12" s="54">
        <v>2</v>
      </c>
      <c r="M12" s="79">
        <v>537244</v>
      </c>
      <c r="N12" s="119">
        <v>537244</v>
      </c>
      <c r="O12" s="10"/>
    </row>
    <row r="13" spans="1:15" s="9" customFormat="1" ht="35.1" customHeight="1">
      <c r="A13" s="115" t="s">
        <v>120</v>
      </c>
      <c r="B13" s="50"/>
      <c r="C13" s="50" t="s">
        <v>71</v>
      </c>
      <c r="D13" s="63" t="s">
        <v>121</v>
      </c>
      <c r="E13" s="51">
        <v>41456</v>
      </c>
      <c r="F13" s="51">
        <v>42185</v>
      </c>
      <c r="G13" s="52" t="s">
        <v>122</v>
      </c>
      <c r="H13" s="53">
        <v>19125</v>
      </c>
      <c r="I13" s="54" t="s">
        <v>34</v>
      </c>
      <c r="J13" s="54" t="s">
        <v>123</v>
      </c>
      <c r="K13" s="54" t="s">
        <v>124</v>
      </c>
      <c r="L13" s="54">
        <v>1</v>
      </c>
      <c r="M13" s="79">
        <v>19125</v>
      </c>
      <c r="N13" s="119">
        <v>19125</v>
      </c>
      <c r="O13" s="10"/>
    </row>
    <row r="14" spans="1:15" s="9" customFormat="1" ht="35.1" customHeight="1">
      <c r="A14" s="116" t="s">
        <v>37</v>
      </c>
      <c r="B14" s="50"/>
      <c r="C14" s="50" t="s">
        <v>38</v>
      </c>
      <c r="D14" s="63" t="s">
        <v>39</v>
      </c>
      <c r="E14" s="51">
        <v>41306</v>
      </c>
      <c r="F14" s="51">
        <v>41670</v>
      </c>
      <c r="G14" s="52" t="s">
        <v>40</v>
      </c>
      <c r="H14" s="53">
        <v>20000</v>
      </c>
      <c r="I14" s="54" t="s">
        <v>34</v>
      </c>
      <c r="J14" s="54" t="s">
        <v>41</v>
      </c>
      <c r="K14" s="54" t="s">
        <v>42</v>
      </c>
      <c r="L14" s="54">
        <v>2</v>
      </c>
      <c r="M14" s="79">
        <v>20000</v>
      </c>
      <c r="N14" s="119">
        <v>60000</v>
      </c>
    </row>
    <row r="15" spans="1:15" s="9" customFormat="1" ht="35.1" customHeight="1">
      <c r="A15" s="115" t="s">
        <v>37</v>
      </c>
      <c r="B15" s="50"/>
      <c r="C15" s="50" t="s">
        <v>60</v>
      </c>
      <c r="D15" s="63" t="s">
        <v>61</v>
      </c>
      <c r="E15" s="51">
        <v>41091</v>
      </c>
      <c r="F15" s="51">
        <v>41820</v>
      </c>
      <c r="G15" s="52" t="s">
        <v>62</v>
      </c>
      <c r="H15" s="53">
        <v>89634</v>
      </c>
      <c r="I15" s="54" t="s">
        <v>52</v>
      </c>
      <c r="J15" s="54" t="s">
        <v>41</v>
      </c>
      <c r="K15" s="54" t="s">
        <v>42</v>
      </c>
      <c r="L15" s="54">
        <v>2</v>
      </c>
      <c r="M15" s="79">
        <v>179304</v>
      </c>
      <c r="N15" s="119">
        <v>452188</v>
      </c>
    </row>
    <row r="16" spans="1:15" s="9" customFormat="1" ht="35.1" customHeight="1">
      <c r="A16" s="115" t="s">
        <v>92</v>
      </c>
      <c r="B16" s="50"/>
      <c r="C16" s="50" t="s">
        <v>93</v>
      </c>
      <c r="D16" s="63" t="s">
        <v>94</v>
      </c>
      <c r="E16" s="51">
        <v>41437</v>
      </c>
      <c r="F16" s="51">
        <v>42855</v>
      </c>
      <c r="G16" s="52" t="s">
        <v>95</v>
      </c>
      <c r="H16" s="53">
        <v>30000</v>
      </c>
      <c r="I16" s="54" t="s">
        <v>34</v>
      </c>
      <c r="J16" s="54" t="s">
        <v>41</v>
      </c>
      <c r="K16" s="54" t="s">
        <v>42</v>
      </c>
      <c r="L16" s="54">
        <v>3</v>
      </c>
      <c r="M16" s="79">
        <v>30000</v>
      </c>
      <c r="N16" s="119">
        <v>30000</v>
      </c>
    </row>
    <row r="17" spans="1:14" s="9" customFormat="1" ht="35.1" customHeight="1">
      <c r="A17" s="117" t="s">
        <v>150</v>
      </c>
      <c r="B17" s="56"/>
      <c r="C17" s="56" t="s">
        <v>315</v>
      </c>
      <c r="D17" s="64" t="s">
        <v>151</v>
      </c>
      <c r="E17" s="57">
        <v>40678</v>
      </c>
      <c r="F17" s="57">
        <v>41608</v>
      </c>
      <c r="G17" s="48" t="s">
        <v>152</v>
      </c>
      <c r="H17" s="58">
        <v>10400</v>
      </c>
      <c r="I17" s="47" t="s">
        <v>52</v>
      </c>
      <c r="J17" s="47" t="s">
        <v>153</v>
      </c>
      <c r="K17" s="47" t="s">
        <v>42</v>
      </c>
      <c r="L17" s="47">
        <v>2</v>
      </c>
      <c r="M17" s="80">
        <v>130400</v>
      </c>
      <c r="N17" s="120">
        <v>130400</v>
      </c>
    </row>
    <row r="18" spans="1:14" s="9" customFormat="1" ht="35.1" customHeight="1">
      <c r="A18" s="116" t="s">
        <v>135</v>
      </c>
      <c r="B18" s="49"/>
      <c r="C18" s="49" t="s">
        <v>49</v>
      </c>
      <c r="D18" s="63" t="s">
        <v>136</v>
      </c>
      <c r="E18" s="51">
        <v>36283</v>
      </c>
      <c r="F18" s="51">
        <v>41729</v>
      </c>
      <c r="G18" s="52" t="s">
        <v>137</v>
      </c>
      <c r="H18" s="55">
        <v>18750</v>
      </c>
      <c r="I18" s="54" t="s">
        <v>52</v>
      </c>
      <c r="J18" s="54" t="s">
        <v>138</v>
      </c>
      <c r="K18" s="54" t="s">
        <v>54</v>
      </c>
      <c r="L18" s="54">
        <v>1</v>
      </c>
      <c r="M18" s="79">
        <v>1106250</v>
      </c>
      <c r="N18" s="119">
        <v>1481250</v>
      </c>
    </row>
    <row r="19" spans="1:14" s="9" customFormat="1" ht="35.1" customHeight="1">
      <c r="A19" s="115" t="s">
        <v>96</v>
      </c>
      <c r="B19" s="50"/>
      <c r="C19" s="50" t="s">
        <v>97</v>
      </c>
      <c r="D19" s="63" t="s">
        <v>98</v>
      </c>
      <c r="E19" s="51">
        <v>41456</v>
      </c>
      <c r="F19" s="51">
        <v>41820</v>
      </c>
      <c r="G19" s="52" t="s">
        <v>58</v>
      </c>
      <c r="H19" s="53">
        <v>69775</v>
      </c>
      <c r="I19" s="54" t="s">
        <v>34</v>
      </c>
      <c r="J19" s="54" t="s">
        <v>99</v>
      </c>
      <c r="K19" s="54" t="s">
        <v>100</v>
      </c>
      <c r="L19" s="54">
        <v>2</v>
      </c>
      <c r="M19" s="79">
        <v>69775</v>
      </c>
      <c r="N19" s="119">
        <v>69775</v>
      </c>
    </row>
    <row r="20" spans="1:14" s="9" customFormat="1" ht="35.1" customHeight="1">
      <c r="A20" s="115" t="s">
        <v>76</v>
      </c>
      <c r="B20" s="50" t="s">
        <v>78</v>
      </c>
      <c r="C20" s="50" t="s">
        <v>71</v>
      </c>
      <c r="D20" s="63" t="s">
        <v>72</v>
      </c>
      <c r="E20" s="51">
        <v>40969</v>
      </c>
      <c r="F20" s="51">
        <v>42794</v>
      </c>
      <c r="G20" s="52" t="s">
        <v>73</v>
      </c>
      <c r="H20" s="53">
        <v>4000</v>
      </c>
      <c r="I20" s="54" t="s">
        <v>52</v>
      </c>
      <c r="J20" s="54" t="s">
        <v>80</v>
      </c>
      <c r="K20" s="54" t="s">
        <v>54</v>
      </c>
      <c r="L20" s="54">
        <v>1</v>
      </c>
      <c r="M20" s="79">
        <v>311226</v>
      </c>
      <c r="N20" s="119">
        <v>311226</v>
      </c>
    </row>
    <row r="21" spans="1:14" s="9" customFormat="1" ht="35.1" customHeight="1">
      <c r="A21" s="117" t="s">
        <v>292</v>
      </c>
      <c r="B21" s="56"/>
      <c r="C21" s="56" t="s">
        <v>71</v>
      </c>
      <c r="D21" s="64" t="s">
        <v>154</v>
      </c>
      <c r="E21" s="57">
        <v>41456</v>
      </c>
      <c r="F21" s="57">
        <v>41820</v>
      </c>
      <c r="G21" s="48" t="s">
        <v>155</v>
      </c>
      <c r="H21" s="58">
        <v>15000</v>
      </c>
      <c r="I21" s="47" t="s">
        <v>34</v>
      </c>
      <c r="J21" s="47" t="s">
        <v>80</v>
      </c>
      <c r="K21" s="47" t="s">
        <v>54</v>
      </c>
      <c r="L21" s="47">
        <v>1</v>
      </c>
      <c r="M21" s="80">
        <v>15000</v>
      </c>
      <c r="N21" s="120">
        <v>15000</v>
      </c>
    </row>
    <row r="22" spans="1:14" s="9" customFormat="1" ht="35.1" customHeight="1">
      <c r="A22" s="115" t="s">
        <v>75</v>
      </c>
      <c r="B22" s="50" t="s">
        <v>78</v>
      </c>
      <c r="C22" s="50" t="s">
        <v>71</v>
      </c>
      <c r="D22" s="63" t="s">
        <v>72</v>
      </c>
      <c r="E22" s="51">
        <v>40969</v>
      </c>
      <c r="F22" s="51">
        <v>42794</v>
      </c>
      <c r="G22" s="52" t="s">
        <v>73</v>
      </c>
      <c r="H22" s="53">
        <v>4000</v>
      </c>
      <c r="I22" s="54" t="s">
        <v>52</v>
      </c>
      <c r="J22" s="54" t="s">
        <v>79</v>
      </c>
      <c r="K22" s="54" t="s">
        <v>42</v>
      </c>
      <c r="L22" s="54">
        <v>1</v>
      </c>
      <c r="M22" s="79">
        <v>311226</v>
      </c>
      <c r="N22" s="119">
        <v>311226</v>
      </c>
    </row>
    <row r="23" spans="1:14" s="9" customFormat="1" ht="35.1" customHeight="1">
      <c r="A23" s="118" t="s">
        <v>75</v>
      </c>
      <c r="B23" s="59"/>
      <c r="C23" s="59" t="s">
        <v>166</v>
      </c>
      <c r="D23" s="65" t="s">
        <v>167</v>
      </c>
      <c r="E23" s="60">
        <v>41426</v>
      </c>
      <c r="F23" s="60">
        <v>41609</v>
      </c>
      <c r="G23" s="61" t="s">
        <v>168</v>
      </c>
      <c r="H23" s="62">
        <v>45000</v>
      </c>
      <c r="I23" s="61" t="s">
        <v>34</v>
      </c>
      <c r="J23" s="61" t="s">
        <v>79</v>
      </c>
      <c r="K23" s="61" t="s">
        <v>42</v>
      </c>
      <c r="L23" s="54">
        <v>2</v>
      </c>
      <c r="M23" s="79">
        <v>45000</v>
      </c>
      <c r="N23" s="119">
        <v>45000</v>
      </c>
    </row>
    <row r="24" spans="1:14" s="9" customFormat="1" ht="35.1" customHeight="1">
      <c r="A24" s="118" t="s">
        <v>169</v>
      </c>
      <c r="B24" s="59"/>
      <c r="C24" s="59" t="s">
        <v>170</v>
      </c>
      <c r="D24" s="65" t="s">
        <v>171</v>
      </c>
      <c r="E24" s="60">
        <v>41450</v>
      </c>
      <c r="F24" s="60">
        <v>41814</v>
      </c>
      <c r="G24" s="61" t="s">
        <v>172</v>
      </c>
      <c r="H24" s="62">
        <v>36948</v>
      </c>
      <c r="I24" s="61" t="s">
        <v>34</v>
      </c>
      <c r="J24" s="61" t="s">
        <v>79</v>
      </c>
      <c r="K24" s="61" t="s">
        <v>42</v>
      </c>
      <c r="L24" s="47">
        <v>2</v>
      </c>
      <c r="M24" s="80">
        <v>36948</v>
      </c>
      <c r="N24" s="120">
        <v>36948</v>
      </c>
    </row>
    <row r="25" spans="1:14" s="9" customFormat="1" ht="35.1" customHeight="1">
      <c r="A25" s="116" t="s">
        <v>43</v>
      </c>
      <c r="B25" s="50"/>
      <c r="C25" s="50" t="s">
        <v>44</v>
      </c>
      <c r="D25" s="63" t="s">
        <v>215</v>
      </c>
      <c r="E25" s="51">
        <v>41167</v>
      </c>
      <c r="F25" s="51">
        <v>41531</v>
      </c>
      <c r="G25" s="52" t="s">
        <v>45</v>
      </c>
      <c r="H25" s="53">
        <v>21030</v>
      </c>
      <c r="I25" s="54" t="s">
        <v>34</v>
      </c>
      <c r="J25" s="54" t="s">
        <v>46</v>
      </c>
      <c r="K25" s="54" t="s">
        <v>47</v>
      </c>
      <c r="L25" s="54">
        <v>2</v>
      </c>
      <c r="M25" s="79">
        <v>21030</v>
      </c>
      <c r="N25" s="119">
        <v>63090</v>
      </c>
    </row>
    <row r="26" spans="1:14" s="9" customFormat="1" ht="35.1" customHeight="1">
      <c r="A26" s="115" t="s">
        <v>125</v>
      </c>
      <c r="B26" s="50"/>
      <c r="C26" s="50" t="s">
        <v>126</v>
      </c>
      <c r="D26" s="63" t="s">
        <v>127</v>
      </c>
      <c r="E26" s="51">
        <v>41275</v>
      </c>
      <c r="F26" s="51">
        <v>41547</v>
      </c>
      <c r="G26" s="52" t="s">
        <v>128</v>
      </c>
      <c r="H26" s="53">
        <v>56600</v>
      </c>
      <c r="I26" s="54" t="s">
        <v>52</v>
      </c>
      <c r="J26" s="54" t="s">
        <v>129</v>
      </c>
      <c r="K26" s="54" t="s">
        <v>124</v>
      </c>
      <c r="L26" s="54">
        <v>2</v>
      </c>
      <c r="M26" s="79">
        <v>189100</v>
      </c>
      <c r="N26" s="119">
        <v>189100</v>
      </c>
    </row>
    <row r="27" spans="1:14" s="9" customFormat="1" ht="35.1" customHeight="1">
      <c r="A27" s="116" t="s">
        <v>130</v>
      </c>
      <c r="B27" s="49"/>
      <c r="C27" s="49" t="s">
        <v>131</v>
      </c>
      <c r="D27" s="63" t="s">
        <v>132</v>
      </c>
      <c r="E27" s="51">
        <v>41365</v>
      </c>
      <c r="F27" s="51">
        <v>41882</v>
      </c>
      <c r="G27" s="52" t="s">
        <v>133</v>
      </c>
      <c r="H27" s="55">
        <v>23460</v>
      </c>
      <c r="I27" s="54" t="s">
        <v>34</v>
      </c>
      <c r="J27" s="54" t="s">
        <v>134</v>
      </c>
      <c r="K27" s="54" t="s">
        <v>54</v>
      </c>
      <c r="L27" s="54">
        <v>2</v>
      </c>
      <c r="M27" s="79">
        <v>23460</v>
      </c>
      <c r="N27" s="119">
        <v>23460</v>
      </c>
    </row>
    <row r="28" spans="1:14" s="9" customFormat="1" ht="35.1" customHeight="1">
      <c r="A28" s="115" t="s">
        <v>77</v>
      </c>
      <c r="B28" s="50" t="s">
        <v>78</v>
      </c>
      <c r="C28" s="50" t="s">
        <v>71</v>
      </c>
      <c r="D28" s="63" t="s">
        <v>72</v>
      </c>
      <c r="E28" s="51">
        <v>40969</v>
      </c>
      <c r="F28" s="51">
        <v>42794</v>
      </c>
      <c r="G28" s="52" t="s">
        <v>73</v>
      </c>
      <c r="H28" s="53">
        <v>4000</v>
      </c>
      <c r="I28" s="54" t="s">
        <v>52</v>
      </c>
      <c r="J28" s="54" t="s">
        <v>74</v>
      </c>
      <c r="K28" s="54" t="s">
        <v>42</v>
      </c>
      <c r="L28" s="54">
        <v>1</v>
      </c>
      <c r="M28" s="79">
        <v>311226</v>
      </c>
      <c r="N28" s="119">
        <v>311226</v>
      </c>
    </row>
    <row r="29" spans="1:14" s="9" customFormat="1" ht="35.1" customHeight="1">
      <c r="A29" s="115" t="s">
        <v>82</v>
      </c>
      <c r="B29" s="50"/>
      <c r="C29" s="50" t="s">
        <v>101</v>
      </c>
      <c r="D29" s="63" t="s">
        <v>102</v>
      </c>
      <c r="E29" s="51">
        <v>41122</v>
      </c>
      <c r="F29" s="51">
        <v>42582</v>
      </c>
      <c r="G29" s="52" t="s">
        <v>103</v>
      </c>
      <c r="H29" s="53">
        <v>65834</v>
      </c>
      <c r="I29" s="54" t="s">
        <v>52</v>
      </c>
      <c r="J29" s="54" t="s">
        <v>74</v>
      </c>
      <c r="K29" s="54" t="s">
        <v>42</v>
      </c>
      <c r="L29" s="54">
        <v>1</v>
      </c>
      <c r="M29" s="79">
        <v>131668</v>
      </c>
      <c r="N29" s="119">
        <v>131668</v>
      </c>
    </row>
    <row r="30" spans="1:14" s="9" customFormat="1" ht="35.1" customHeight="1">
      <c r="A30" s="115" t="s">
        <v>82</v>
      </c>
      <c r="B30" s="50" t="s">
        <v>83</v>
      </c>
      <c r="C30" s="50" t="s">
        <v>84</v>
      </c>
      <c r="D30" s="63" t="s">
        <v>85</v>
      </c>
      <c r="E30" s="51">
        <v>41435</v>
      </c>
      <c r="F30" s="51">
        <v>41912</v>
      </c>
      <c r="G30" s="52" t="s">
        <v>86</v>
      </c>
      <c r="H30" s="53">
        <v>20000</v>
      </c>
      <c r="I30" s="54" t="s">
        <v>34</v>
      </c>
      <c r="J30" s="54" t="s">
        <v>74</v>
      </c>
      <c r="K30" s="54" t="s">
        <v>42</v>
      </c>
      <c r="L30" s="54">
        <v>4</v>
      </c>
      <c r="M30" s="79">
        <v>60000</v>
      </c>
      <c r="N30" s="119">
        <v>60000</v>
      </c>
    </row>
    <row r="31" spans="1:14" s="9" customFormat="1" ht="35.1" customHeight="1">
      <c r="A31" s="115" t="s">
        <v>81</v>
      </c>
      <c r="B31" s="50"/>
      <c r="C31" s="50" t="s">
        <v>84</v>
      </c>
      <c r="D31" s="63" t="s">
        <v>85</v>
      </c>
      <c r="E31" s="51">
        <v>41435</v>
      </c>
      <c r="F31" s="51">
        <v>41912</v>
      </c>
      <c r="G31" s="52" t="s">
        <v>86</v>
      </c>
      <c r="H31" s="53">
        <v>20000</v>
      </c>
      <c r="I31" s="54" t="s">
        <v>34</v>
      </c>
      <c r="J31" s="54" t="s">
        <v>74</v>
      </c>
      <c r="K31" s="54" t="s">
        <v>42</v>
      </c>
      <c r="L31" s="54">
        <v>4</v>
      </c>
      <c r="M31" s="79">
        <v>60000</v>
      </c>
      <c r="N31" s="119">
        <v>60000</v>
      </c>
    </row>
    <row r="32" spans="1:14" s="9" customFormat="1" ht="35.1" customHeight="1">
      <c r="A32" s="115" t="s">
        <v>313</v>
      </c>
      <c r="B32" s="50" t="s">
        <v>83</v>
      </c>
      <c r="C32" s="50" t="s">
        <v>84</v>
      </c>
      <c r="D32" s="63" t="s">
        <v>85</v>
      </c>
      <c r="E32" s="51">
        <v>41435</v>
      </c>
      <c r="F32" s="51">
        <v>41912</v>
      </c>
      <c r="G32" s="52" t="s">
        <v>86</v>
      </c>
      <c r="H32" s="53">
        <v>20000</v>
      </c>
      <c r="I32" s="54" t="s">
        <v>34</v>
      </c>
      <c r="J32" s="54" t="s">
        <v>74</v>
      </c>
      <c r="K32" s="54" t="s">
        <v>42</v>
      </c>
      <c r="L32" s="54">
        <v>4</v>
      </c>
      <c r="M32" s="79">
        <v>60000</v>
      </c>
      <c r="N32" s="119">
        <v>60000</v>
      </c>
    </row>
    <row r="33" spans="1:74" s="9" customFormat="1" ht="35.1" customHeight="1">
      <c r="A33" s="115" t="s">
        <v>70</v>
      </c>
      <c r="B33" s="50"/>
      <c r="C33" s="50" t="s">
        <v>71</v>
      </c>
      <c r="D33" s="63" t="s">
        <v>72</v>
      </c>
      <c r="E33" s="51">
        <v>40969</v>
      </c>
      <c r="F33" s="51">
        <v>42794</v>
      </c>
      <c r="G33" s="52" t="s">
        <v>73</v>
      </c>
      <c r="H33" s="53">
        <v>4000</v>
      </c>
      <c r="I33" s="54" t="s">
        <v>52</v>
      </c>
      <c r="J33" s="54" t="s">
        <v>74</v>
      </c>
      <c r="K33" s="54" t="s">
        <v>42</v>
      </c>
      <c r="L33" s="54">
        <v>1</v>
      </c>
      <c r="M33" s="79">
        <v>311226</v>
      </c>
      <c r="N33" s="119">
        <v>311226</v>
      </c>
    </row>
    <row r="34" spans="1:74" s="9" customFormat="1" ht="35.1" customHeight="1">
      <c r="A34" s="115" t="s">
        <v>110</v>
      </c>
      <c r="B34" s="50"/>
      <c r="C34" s="50" t="s">
        <v>49</v>
      </c>
      <c r="D34" s="63" t="s">
        <v>111</v>
      </c>
      <c r="E34" s="51">
        <v>39995</v>
      </c>
      <c r="F34" s="51">
        <v>41820</v>
      </c>
      <c r="G34" s="52" t="s">
        <v>112</v>
      </c>
      <c r="H34" s="53">
        <v>145063</v>
      </c>
      <c r="I34" s="54" t="s">
        <v>52</v>
      </c>
      <c r="J34" s="54" t="s">
        <v>74</v>
      </c>
      <c r="K34" s="54" t="s">
        <v>42</v>
      </c>
      <c r="L34" s="54">
        <v>1</v>
      </c>
      <c r="M34" s="79">
        <v>1775268</v>
      </c>
      <c r="N34" s="119">
        <v>1775268</v>
      </c>
    </row>
    <row r="35" spans="1:74" s="9" customFormat="1" ht="35.1" customHeight="1">
      <c r="A35" s="115" t="s">
        <v>114</v>
      </c>
      <c r="B35" s="50" t="s">
        <v>113</v>
      </c>
      <c r="C35" s="50" t="s">
        <v>49</v>
      </c>
      <c r="D35" s="63" t="s">
        <v>111</v>
      </c>
      <c r="E35" s="51">
        <v>39995</v>
      </c>
      <c r="F35" s="51">
        <v>41820</v>
      </c>
      <c r="G35" s="52" t="s">
        <v>112</v>
      </c>
      <c r="H35" s="53">
        <v>145063</v>
      </c>
      <c r="I35" s="54" t="s">
        <v>52</v>
      </c>
      <c r="J35" s="54" t="s">
        <v>74</v>
      </c>
      <c r="K35" s="54" t="s">
        <v>42</v>
      </c>
      <c r="L35" s="54">
        <v>1</v>
      </c>
      <c r="M35" s="79">
        <v>1775268</v>
      </c>
      <c r="N35" s="119">
        <v>1775268</v>
      </c>
    </row>
    <row r="36" spans="1:74" s="9" customFormat="1" ht="35.1" customHeight="1">
      <c r="A36" s="115" t="s">
        <v>87</v>
      </c>
      <c r="B36" s="50"/>
      <c r="C36" s="50" t="s">
        <v>88</v>
      </c>
      <c r="D36" s="63" t="s">
        <v>89</v>
      </c>
      <c r="E36" s="51">
        <v>41445</v>
      </c>
      <c r="F36" s="51">
        <v>41810</v>
      </c>
      <c r="G36" s="52" t="s">
        <v>90</v>
      </c>
      <c r="H36" s="53">
        <v>7350</v>
      </c>
      <c r="I36" s="54" t="s">
        <v>34</v>
      </c>
      <c r="J36" s="54" t="s">
        <v>91</v>
      </c>
      <c r="K36" s="54" t="s">
        <v>91</v>
      </c>
      <c r="L36" s="54">
        <v>4</v>
      </c>
      <c r="M36" s="79">
        <v>7350</v>
      </c>
      <c r="N36" s="119">
        <v>7350</v>
      </c>
    </row>
    <row r="37" spans="1:74" s="9" customFormat="1" ht="35.1" customHeight="1">
      <c r="A37" s="116" t="s">
        <v>30</v>
      </c>
      <c r="B37" s="50"/>
      <c r="C37" s="50" t="s">
        <v>31</v>
      </c>
      <c r="D37" s="63" t="s">
        <v>32</v>
      </c>
      <c r="E37" s="51">
        <v>41358</v>
      </c>
      <c r="F37" s="51">
        <v>41883</v>
      </c>
      <c r="G37" s="52" t="s">
        <v>33</v>
      </c>
      <c r="H37" s="53">
        <v>51904</v>
      </c>
      <c r="I37" s="54" t="s">
        <v>34</v>
      </c>
      <c r="J37" s="54" t="s">
        <v>35</v>
      </c>
      <c r="K37" s="54" t="s">
        <v>36</v>
      </c>
      <c r="L37" s="54">
        <v>3</v>
      </c>
      <c r="M37" s="79">
        <v>51904</v>
      </c>
      <c r="N37" s="119">
        <v>51904</v>
      </c>
    </row>
    <row r="38" spans="1:74" s="9" customFormat="1" ht="35.1" customHeight="1">
      <c r="A38" s="116" t="s">
        <v>30</v>
      </c>
      <c r="B38" s="49"/>
      <c r="C38" s="49" t="s">
        <v>139</v>
      </c>
      <c r="D38" s="63" t="s">
        <v>140</v>
      </c>
      <c r="E38" s="51">
        <v>41449</v>
      </c>
      <c r="F38" s="51">
        <v>41635</v>
      </c>
      <c r="G38" s="52" t="s">
        <v>141</v>
      </c>
      <c r="H38" s="55">
        <v>11500</v>
      </c>
      <c r="I38" s="54" t="s">
        <v>34</v>
      </c>
      <c r="J38" s="54" t="s">
        <v>35</v>
      </c>
      <c r="K38" s="54" t="s">
        <v>36</v>
      </c>
      <c r="L38" s="54">
        <v>4</v>
      </c>
      <c r="M38" s="79">
        <v>11500</v>
      </c>
      <c r="N38" s="119">
        <v>11500</v>
      </c>
    </row>
    <row r="39" spans="1:74" s="9" customFormat="1" ht="35.1" customHeight="1">
      <c r="A39" s="117" t="s">
        <v>163</v>
      </c>
      <c r="B39" s="56"/>
      <c r="C39" s="56" t="s">
        <v>160</v>
      </c>
      <c r="D39" s="64" t="s">
        <v>164</v>
      </c>
      <c r="E39" s="57">
        <v>41395</v>
      </c>
      <c r="F39" s="57">
        <v>41517</v>
      </c>
      <c r="G39" s="48" t="s">
        <v>165</v>
      </c>
      <c r="H39" s="58">
        <v>756</v>
      </c>
      <c r="I39" s="47" t="s">
        <v>34</v>
      </c>
      <c r="J39" s="47" t="s">
        <v>67</v>
      </c>
      <c r="K39" s="47" t="s">
        <v>54</v>
      </c>
      <c r="L39" s="47">
        <v>1</v>
      </c>
      <c r="M39" s="80">
        <v>756</v>
      </c>
      <c r="N39" s="120">
        <v>756</v>
      </c>
    </row>
    <row r="40" spans="1:74" s="10" customFormat="1" ht="35.1" customHeight="1">
      <c r="A40" s="115" t="s">
        <v>63</v>
      </c>
      <c r="B40" s="50"/>
      <c r="C40" s="50" t="s">
        <v>64</v>
      </c>
      <c r="D40" s="63" t="s">
        <v>65</v>
      </c>
      <c r="E40" s="51">
        <v>41426</v>
      </c>
      <c r="F40" s="51">
        <v>41820</v>
      </c>
      <c r="G40" s="52" t="s">
        <v>66</v>
      </c>
      <c r="H40" s="53">
        <v>72415</v>
      </c>
      <c r="I40" s="54" t="s">
        <v>52</v>
      </c>
      <c r="J40" s="54" t="s">
        <v>67</v>
      </c>
      <c r="K40" s="54" t="s">
        <v>54</v>
      </c>
      <c r="L40" s="54">
        <v>4</v>
      </c>
      <c r="M40" s="79">
        <v>595429</v>
      </c>
      <c r="N40" s="119">
        <v>595429</v>
      </c>
    </row>
    <row r="41" spans="1:74" s="6" customFormat="1" ht="35.1" customHeight="1">
      <c r="A41" s="115" t="s">
        <v>104</v>
      </c>
      <c r="B41" s="50"/>
      <c r="C41" s="50" t="s">
        <v>71</v>
      </c>
      <c r="D41" s="63" t="s">
        <v>316</v>
      </c>
      <c r="E41" s="51">
        <v>40118</v>
      </c>
      <c r="F41" s="51">
        <v>41912</v>
      </c>
      <c r="G41" s="52" t="s">
        <v>105</v>
      </c>
      <c r="H41" s="53">
        <v>120000</v>
      </c>
      <c r="I41" s="54" t="s">
        <v>52</v>
      </c>
      <c r="J41" s="54" t="s">
        <v>67</v>
      </c>
      <c r="K41" s="54" t="s">
        <v>54</v>
      </c>
      <c r="L41" s="54">
        <v>1</v>
      </c>
      <c r="M41" s="79">
        <v>600000</v>
      </c>
      <c r="N41" s="119">
        <v>600000</v>
      </c>
    </row>
    <row r="42" spans="1:74" ht="35.1" customHeight="1">
      <c r="A42" s="115" t="s">
        <v>106</v>
      </c>
      <c r="B42" s="50"/>
      <c r="C42" s="50" t="s">
        <v>107</v>
      </c>
      <c r="D42" s="63" t="s">
        <v>108</v>
      </c>
      <c r="E42" s="51">
        <v>41376</v>
      </c>
      <c r="F42" s="51">
        <v>41729</v>
      </c>
      <c r="G42" s="52" t="s">
        <v>109</v>
      </c>
      <c r="H42" s="53">
        <v>87262</v>
      </c>
      <c r="I42" s="54" t="s">
        <v>34</v>
      </c>
      <c r="J42" s="54" t="s">
        <v>67</v>
      </c>
      <c r="K42" s="54" t="s">
        <v>54</v>
      </c>
      <c r="L42" s="54">
        <v>2</v>
      </c>
      <c r="M42" s="79">
        <v>87262</v>
      </c>
      <c r="N42" s="119">
        <v>170923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35.1" customHeight="1">
      <c r="A43" s="117" t="s">
        <v>159</v>
      </c>
      <c r="B43" s="56"/>
      <c r="C43" s="56" t="s">
        <v>160</v>
      </c>
      <c r="D43" s="64" t="s">
        <v>161</v>
      </c>
      <c r="E43" s="57">
        <v>41395</v>
      </c>
      <c r="F43" s="57">
        <v>41517</v>
      </c>
      <c r="G43" s="48" t="s">
        <v>162</v>
      </c>
      <c r="H43" s="58">
        <v>756</v>
      </c>
      <c r="I43" s="47" t="s">
        <v>34</v>
      </c>
      <c r="J43" s="47" t="s">
        <v>67</v>
      </c>
      <c r="K43" s="47" t="s">
        <v>54</v>
      </c>
      <c r="L43" s="47">
        <v>1</v>
      </c>
      <c r="M43" s="80">
        <v>756</v>
      </c>
      <c r="N43" s="120">
        <v>756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s="2" customFormat="1" ht="35.1" customHeight="1">
      <c r="A44" s="115" t="s">
        <v>68</v>
      </c>
      <c r="B44" s="50" t="s">
        <v>69</v>
      </c>
      <c r="C44" s="50" t="s">
        <v>64</v>
      </c>
      <c r="D44" s="63" t="s">
        <v>65</v>
      </c>
      <c r="E44" s="51">
        <v>41426</v>
      </c>
      <c r="F44" s="51">
        <v>41820</v>
      </c>
      <c r="G44" s="52" t="s">
        <v>66</v>
      </c>
      <c r="H44" s="53">
        <v>72414</v>
      </c>
      <c r="I44" s="54" t="s">
        <v>52</v>
      </c>
      <c r="J44" s="54" t="s">
        <v>67</v>
      </c>
      <c r="K44" s="54" t="s">
        <v>54</v>
      </c>
      <c r="L44" s="54">
        <v>4</v>
      </c>
      <c r="M44" s="79">
        <v>595429</v>
      </c>
      <c r="N44" s="119">
        <v>595429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2" customFormat="1" ht="35.1" customHeight="1">
      <c r="A45" s="117" t="s">
        <v>156</v>
      </c>
      <c r="B45" s="56"/>
      <c r="C45" s="56" t="s">
        <v>71</v>
      </c>
      <c r="D45" s="64" t="s">
        <v>157</v>
      </c>
      <c r="E45" s="57">
        <v>40360</v>
      </c>
      <c r="F45" s="57">
        <v>41820</v>
      </c>
      <c r="G45" s="48" t="s">
        <v>158</v>
      </c>
      <c r="H45" s="58">
        <v>5000</v>
      </c>
      <c r="I45" s="47" t="s">
        <v>52</v>
      </c>
      <c r="J45" s="47" t="s">
        <v>67</v>
      </c>
      <c r="K45" s="47" t="s">
        <v>54</v>
      </c>
      <c r="L45" s="47">
        <v>1</v>
      </c>
      <c r="M45" s="80">
        <v>296350</v>
      </c>
      <c r="N45" s="120">
        <v>296350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35.1" customHeight="1">
      <c r="A46" s="115" t="s">
        <v>115</v>
      </c>
      <c r="B46" s="50"/>
      <c r="C46" s="50" t="s">
        <v>116</v>
      </c>
      <c r="D46" s="63" t="s">
        <v>117</v>
      </c>
      <c r="E46" s="51">
        <v>40405</v>
      </c>
      <c r="F46" s="51">
        <v>41865</v>
      </c>
      <c r="G46" s="52" t="s">
        <v>118</v>
      </c>
      <c r="H46" s="53">
        <v>252000</v>
      </c>
      <c r="I46" s="54" t="s">
        <v>52</v>
      </c>
      <c r="J46" s="54" t="s">
        <v>119</v>
      </c>
      <c r="K46" s="54" t="s">
        <v>36</v>
      </c>
      <c r="L46" s="54">
        <v>1</v>
      </c>
      <c r="M46" s="79">
        <v>1008000</v>
      </c>
      <c r="N46" s="119">
        <v>1008000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9" customFormat="1" ht="35.1" customHeight="1">
      <c r="A47" s="117" t="s">
        <v>142</v>
      </c>
      <c r="B47" s="56"/>
      <c r="C47" s="56" t="s">
        <v>147</v>
      </c>
      <c r="D47" s="64" t="s">
        <v>148</v>
      </c>
      <c r="E47" s="57">
        <v>41426</v>
      </c>
      <c r="F47" s="57">
        <v>41684</v>
      </c>
      <c r="G47" s="48" t="s">
        <v>149</v>
      </c>
      <c r="H47" s="58">
        <v>12000</v>
      </c>
      <c r="I47" s="47" t="s">
        <v>34</v>
      </c>
      <c r="J47" s="47" t="s">
        <v>146</v>
      </c>
      <c r="K47" s="47" t="s">
        <v>36</v>
      </c>
      <c r="L47" s="47">
        <v>2</v>
      </c>
      <c r="M47" s="80">
        <v>12000</v>
      </c>
      <c r="N47" s="120">
        <v>12000</v>
      </c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</row>
    <row r="48" spans="1:74" ht="35.1" customHeight="1">
      <c r="A48" s="116" t="s">
        <v>142</v>
      </c>
      <c r="B48" s="49"/>
      <c r="C48" s="49" t="s">
        <v>143</v>
      </c>
      <c r="D48" s="63" t="s">
        <v>144</v>
      </c>
      <c r="E48" s="51">
        <v>33329</v>
      </c>
      <c r="F48" s="51">
        <v>41639</v>
      </c>
      <c r="G48" s="52" t="s">
        <v>145</v>
      </c>
      <c r="H48" s="55">
        <v>3300</v>
      </c>
      <c r="I48" s="54" t="s">
        <v>52</v>
      </c>
      <c r="J48" s="54" t="s">
        <v>146</v>
      </c>
      <c r="K48" s="54" t="s">
        <v>36</v>
      </c>
      <c r="L48" s="54">
        <v>4</v>
      </c>
      <c r="M48" s="79">
        <v>1133493</v>
      </c>
      <c r="N48" s="119">
        <v>1133493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s="6" customFormat="1" ht="12.75" customHeight="1">
      <c r="A49" s="121" t="s">
        <v>48</v>
      </c>
      <c r="B49" s="122"/>
      <c r="C49" s="122" t="s">
        <v>49</v>
      </c>
      <c r="D49" s="123" t="s">
        <v>50</v>
      </c>
      <c r="E49" s="124">
        <v>41456</v>
      </c>
      <c r="F49" s="124">
        <v>41759</v>
      </c>
      <c r="G49" s="125" t="s">
        <v>51</v>
      </c>
      <c r="H49" s="126">
        <v>338645</v>
      </c>
      <c r="I49" s="127" t="s">
        <v>52</v>
      </c>
      <c r="J49" s="127" t="s">
        <v>53</v>
      </c>
      <c r="K49" s="127" t="s">
        <v>54</v>
      </c>
      <c r="L49" s="127">
        <v>1</v>
      </c>
      <c r="M49" s="128">
        <v>689441</v>
      </c>
      <c r="N49" s="129">
        <v>1408000</v>
      </c>
    </row>
    <row r="50" spans="1:74" s="6" customFormat="1" ht="12.75" customHeight="1">
      <c r="A50" s="73" t="s">
        <v>23</v>
      </c>
      <c r="B50" s="74"/>
      <c r="C50" s="73"/>
      <c r="D50" s="73"/>
      <c r="E50" s="17"/>
      <c r="F50" s="17"/>
      <c r="G50" s="18"/>
      <c r="H50" s="22"/>
      <c r="I50" s="18"/>
      <c r="J50" s="21"/>
      <c r="K50" s="21"/>
      <c r="L50" s="5"/>
    </row>
    <row r="51" spans="1:74" s="6" customFormat="1" ht="6" customHeight="1">
      <c r="A51" s="73"/>
      <c r="B51" s="74"/>
      <c r="C51" s="73"/>
      <c r="D51" s="73"/>
      <c r="E51" s="17"/>
      <c r="F51" s="17"/>
      <c r="G51" s="18"/>
      <c r="H51" s="22"/>
      <c r="I51" s="18"/>
      <c r="J51" s="21"/>
      <c r="K51" s="21"/>
      <c r="L51" s="5"/>
    </row>
    <row r="52" spans="1:74" s="6" customFormat="1" ht="12.75" customHeight="1">
      <c r="A52" s="73" t="s">
        <v>27</v>
      </c>
      <c r="B52" s="74"/>
      <c r="C52" s="73"/>
      <c r="D52" s="73"/>
      <c r="E52" s="17"/>
      <c r="F52" s="17"/>
      <c r="G52" s="18"/>
      <c r="H52" s="22"/>
      <c r="I52" s="18"/>
      <c r="J52" s="21"/>
      <c r="K52" s="21"/>
      <c r="L52" s="5"/>
    </row>
    <row r="53" spans="1:74" ht="5.25" customHeight="1">
      <c r="A53" s="73"/>
      <c r="B53" s="74"/>
      <c r="C53" s="73"/>
      <c r="D53" s="73"/>
      <c r="E53" s="17"/>
      <c r="F53" s="17"/>
      <c r="G53" s="18"/>
      <c r="H53" s="22"/>
      <c r="I53" s="18"/>
      <c r="J53" s="21"/>
      <c r="K53" s="21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73" t="s">
        <v>17</v>
      </c>
      <c r="B54" s="74"/>
      <c r="C54" s="73" t="s">
        <v>18</v>
      </c>
      <c r="D54" s="73"/>
      <c r="E54" s="17"/>
      <c r="F54" s="17"/>
      <c r="G54" s="18"/>
      <c r="H54" s="22"/>
      <c r="I54" s="18"/>
      <c r="J54" s="21"/>
      <c r="K54" s="2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73"/>
      <c r="B55" s="74"/>
      <c r="C55" s="73" t="s">
        <v>19</v>
      </c>
      <c r="D55" s="73"/>
      <c r="E55" s="17"/>
      <c r="F55" s="17"/>
      <c r="G55" s="18"/>
      <c r="H55" s="22"/>
      <c r="I55" s="18"/>
      <c r="J55" s="21"/>
      <c r="K55" s="21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73"/>
      <c r="B56" s="74"/>
      <c r="C56" s="73" t="s">
        <v>20</v>
      </c>
      <c r="D56" s="73"/>
      <c r="E56" s="17"/>
      <c r="F56" s="17"/>
      <c r="G56" s="18"/>
      <c r="H56" s="22"/>
      <c r="I56" s="18"/>
      <c r="J56" s="21"/>
      <c r="K56" s="21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73"/>
      <c r="B57" s="74"/>
      <c r="C57" s="73" t="s">
        <v>21</v>
      </c>
      <c r="D57" s="73"/>
      <c r="E57" s="17"/>
      <c r="F57" s="17"/>
      <c r="G57" s="18"/>
      <c r="H57" s="22"/>
      <c r="I57" s="18"/>
      <c r="J57" s="21"/>
      <c r="K57" s="21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5.25" customHeight="1">
      <c r="A58" s="73"/>
      <c r="B58" s="74"/>
      <c r="C58" s="73"/>
      <c r="D58" s="73"/>
      <c r="E58" s="17"/>
      <c r="F58" s="17"/>
      <c r="G58" s="18"/>
      <c r="H58" s="22"/>
      <c r="I58" s="18"/>
      <c r="J58" s="21"/>
      <c r="K58" s="21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73" t="s">
        <v>24</v>
      </c>
      <c r="B59" s="74"/>
      <c r="C59" s="73"/>
      <c r="D59" s="73"/>
      <c r="E59" s="17"/>
      <c r="F59" s="17"/>
      <c r="G59" s="18"/>
      <c r="H59" s="22"/>
      <c r="I59" s="18"/>
      <c r="J59" s="21"/>
      <c r="K59" s="21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5.25" customHeight="1">
      <c r="A60" s="75"/>
      <c r="B60" s="75"/>
      <c r="C60" s="75"/>
      <c r="D60" s="75"/>
      <c r="E60" s="23"/>
      <c r="F60" s="23"/>
      <c r="G60" s="23"/>
      <c r="H60" s="23"/>
      <c r="I60" s="23"/>
      <c r="J60" s="23"/>
      <c r="K60" s="23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76" t="s">
        <v>26</v>
      </c>
      <c r="B61" s="76"/>
      <c r="C61" s="76"/>
      <c r="D61" s="77"/>
      <c r="E61" s="19"/>
      <c r="F61" s="19"/>
      <c r="G61" s="19"/>
      <c r="H61" s="24"/>
      <c r="I61" s="19"/>
      <c r="J61" s="20"/>
      <c r="K61" s="20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71"/>
      <c r="B62" s="71"/>
      <c r="C62" s="71"/>
      <c r="D62" s="71"/>
      <c r="E62" s="19"/>
      <c r="F62" s="19"/>
      <c r="G62" s="19"/>
      <c r="H62" s="24"/>
      <c r="I62" s="19"/>
      <c r="J62" s="20"/>
      <c r="K62" s="20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72"/>
      <c r="B63" s="72"/>
      <c r="C63" s="72"/>
      <c r="D63" s="72"/>
      <c r="E63" s="19"/>
      <c r="F63" s="19"/>
      <c r="G63" s="19"/>
      <c r="H63" s="25"/>
      <c r="I63" s="19"/>
      <c r="J63" s="19"/>
      <c r="K63" s="19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19"/>
      <c r="B64" s="19"/>
      <c r="C64" s="19"/>
      <c r="D64" s="19"/>
      <c r="E64" s="19"/>
      <c r="F64" s="19"/>
      <c r="G64" s="19"/>
      <c r="H64" s="25"/>
      <c r="I64" s="19"/>
      <c r="J64" s="19"/>
      <c r="K64" s="19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19"/>
      <c r="B65" s="19"/>
      <c r="C65" s="19"/>
      <c r="D65" s="19"/>
      <c r="E65" s="19"/>
      <c r="F65" s="19"/>
      <c r="G65" s="19"/>
      <c r="H65" s="25"/>
      <c r="I65" s="19"/>
      <c r="J65" s="19"/>
      <c r="K65" s="19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12"/>
      <c r="B66" s="12"/>
      <c r="C66" s="12"/>
      <c r="D66" s="12"/>
      <c r="E66" s="26"/>
      <c r="F66" s="26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12"/>
      <c r="B67" s="12"/>
      <c r="C67" s="12"/>
      <c r="D67" s="12"/>
      <c r="E67" s="26"/>
      <c r="F67" s="26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12"/>
      <c r="B68" s="12"/>
      <c r="C68" s="12"/>
      <c r="D68" s="12"/>
      <c r="E68" s="26"/>
      <c r="F68" s="26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12"/>
      <c r="B69" s="12"/>
      <c r="C69" s="12"/>
      <c r="D69" s="12"/>
      <c r="E69" s="26"/>
      <c r="F69" s="26"/>
      <c r="G69" s="14"/>
      <c r="H69" s="13"/>
      <c r="I69" s="14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12"/>
      <c r="B70" s="12"/>
      <c r="C70" s="12"/>
      <c r="D70" s="12"/>
      <c r="E70" s="26"/>
      <c r="F70" s="26"/>
      <c r="G70" s="14"/>
      <c r="H70" s="13"/>
      <c r="I70" s="14"/>
      <c r="J70" s="12"/>
      <c r="K70" s="1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12"/>
      <c r="B71" s="12"/>
      <c r="C71" s="12"/>
      <c r="D71" s="12"/>
      <c r="E71" s="26"/>
      <c r="F71" s="26"/>
      <c r="G71" s="14"/>
      <c r="H71" s="13"/>
      <c r="I71" s="14"/>
      <c r="J71" s="12"/>
      <c r="K71" s="1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12"/>
      <c r="B72" s="12"/>
      <c r="C72" s="12"/>
      <c r="D72" s="12"/>
      <c r="E72" s="26"/>
      <c r="F72" s="26"/>
      <c r="G72" s="14"/>
      <c r="H72" s="13"/>
      <c r="I72" s="14"/>
      <c r="J72" s="12"/>
      <c r="K72" s="1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12"/>
      <c r="B73" s="12"/>
      <c r="C73" s="12"/>
      <c r="D73" s="12"/>
      <c r="E73" s="26"/>
      <c r="F73" s="26"/>
      <c r="G73" s="14"/>
      <c r="H73" s="13"/>
      <c r="I73" s="14"/>
      <c r="J73" s="12"/>
      <c r="K73" s="1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20"/>
      <c r="B74" s="20"/>
      <c r="C74" s="20"/>
      <c r="D74" s="20"/>
      <c r="E74" s="15"/>
      <c r="F74" s="15"/>
      <c r="G74" s="19"/>
      <c r="H74" s="24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20"/>
      <c r="B75" s="20"/>
      <c r="C75" s="20"/>
      <c r="D75" s="20"/>
      <c r="E75" s="15"/>
      <c r="F75" s="15"/>
      <c r="G75" s="19"/>
      <c r="H75" s="24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20"/>
      <c r="B76" s="20"/>
      <c r="C76" s="20"/>
      <c r="D76" s="20"/>
      <c r="E76" s="15"/>
      <c r="F76" s="15"/>
      <c r="G76" s="16"/>
      <c r="H76" s="24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20"/>
      <c r="B77" s="20"/>
      <c r="C77" s="20"/>
      <c r="D77" s="20"/>
      <c r="E77" s="15"/>
      <c r="F77" s="15"/>
      <c r="G77" s="16"/>
      <c r="H77" s="24"/>
      <c r="I77" s="19"/>
      <c r="J77" s="20"/>
      <c r="K77" s="20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20"/>
      <c r="B78" s="20"/>
      <c r="C78" s="20"/>
      <c r="D78" s="20"/>
      <c r="E78" s="15"/>
      <c r="F78" s="15"/>
      <c r="G78" s="16"/>
      <c r="H78" s="24"/>
      <c r="I78" s="19"/>
      <c r="J78" s="20"/>
      <c r="K78" s="20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20"/>
      <c r="B79" s="20"/>
      <c r="C79" s="20"/>
      <c r="D79" s="20"/>
      <c r="E79" s="15"/>
      <c r="F79" s="15"/>
      <c r="G79" s="16"/>
      <c r="H79" s="24"/>
      <c r="I79" s="19"/>
      <c r="J79" s="20"/>
      <c r="K79" s="20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20"/>
      <c r="B80" s="20"/>
      <c r="C80" s="20"/>
      <c r="D80" s="20"/>
      <c r="E80" s="15"/>
      <c r="F80" s="15"/>
      <c r="G80" s="16"/>
      <c r="H80" s="24"/>
      <c r="I80" s="19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0"/>
      <c r="B81" s="20"/>
      <c r="C81" s="20"/>
      <c r="D81" s="20"/>
      <c r="E81" s="15"/>
      <c r="F81" s="15"/>
      <c r="G81" s="16"/>
      <c r="H81" s="24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20"/>
      <c r="B82" s="20"/>
      <c r="C82" s="20"/>
      <c r="D82" s="23"/>
      <c r="E82" s="27"/>
      <c r="F82" s="27"/>
      <c r="G82" s="23"/>
      <c r="H82" s="23"/>
      <c r="I82" s="23"/>
      <c r="J82" s="23"/>
      <c r="K82" s="23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0"/>
      <c r="B83" s="20"/>
      <c r="C83" s="20"/>
      <c r="D83" s="23"/>
      <c r="E83" s="27"/>
      <c r="F83" s="27"/>
      <c r="G83" s="23"/>
      <c r="H83" s="23"/>
      <c r="I83" s="23"/>
      <c r="J83" s="23"/>
      <c r="K83" s="23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0"/>
      <c r="B84" s="20"/>
      <c r="C84" s="20"/>
      <c r="D84" s="23"/>
      <c r="E84" s="27"/>
      <c r="F84" s="27"/>
      <c r="G84" s="23"/>
      <c r="H84" s="23"/>
      <c r="I84" s="23"/>
      <c r="J84" s="23"/>
      <c r="K84" s="23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0"/>
      <c r="B85" s="20"/>
      <c r="C85" s="20"/>
      <c r="D85" s="20"/>
      <c r="E85" s="15"/>
      <c r="F85" s="15"/>
      <c r="G85" s="16"/>
      <c r="H85" s="24"/>
      <c r="I85" s="19"/>
      <c r="J85" s="20"/>
      <c r="K85" s="20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20"/>
      <c r="B86" s="20"/>
      <c r="C86" s="20"/>
      <c r="D86" s="20"/>
      <c r="E86" s="15"/>
      <c r="F86" s="15"/>
      <c r="G86" s="16"/>
      <c r="H86" s="24"/>
      <c r="I86" s="19"/>
      <c r="J86" s="20"/>
      <c r="K86" s="20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20"/>
      <c r="B87" s="20"/>
      <c r="C87" s="20"/>
      <c r="D87" s="20"/>
      <c r="E87" s="15"/>
      <c r="F87" s="15"/>
      <c r="G87" s="16"/>
      <c r="H87" s="24"/>
      <c r="I87" s="19"/>
      <c r="J87" s="20"/>
      <c r="K87" s="20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20"/>
      <c r="B88" s="20"/>
      <c r="C88" s="20"/>
      <c r="D88" s="20"/>
      <c r="E88" s="15"/>
      <c r="F88" s="15"/>
      <c r="G88" s="16"/>
      <c r="H88" s="24"/>
      <c r="I88" s="19"/>
      <c r="J88" s="20"/>
      <c r="K88" s="20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</sheetData>
  <sortState ref="A13:N50">
    <sortCondition ref="J12"/>
  </sortState>
  <mergeCells count="16"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5" right="0.2" top="0.1" bottom="0.1" header="0.1" footer="0.2"/>
  <pageSetup scale="74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K70"/>
  <sheetViews>
    <sheetView workbookViewId="0">
      <selection activeCell="B8" sqref="B8"/>
    </sheetView>
  </sheetViews>
  <sheetFormatPr defaultRowHeight="12.75"/>
  <cols>
    <col min="1" max="1" width="16.85546875" style="109" customWidth="1"/>
    <col min="2" max="2" width="14.7109375" style="109" customWidth="1"/>
    <col min="3" max="3" width="21.5703125" style="109" customWidth="1"/>
    <col min="4" max="4" width="50.85546875" style="109" customWidth="1"/>
    <col min="5" max="5" width="11.140625" style="109" customWidth="1"/>
    <col min="6" max="6" width="13.5703125" style="109" customWidth="1"/>
    <col min="7" max="7" width="15.42578125" style="114" bestFit="1" customWidth="1"/>
    <col min="8" max="8" width="11.140625" style="109" customWidth="1"/>
    <col min="9" max="9" width="9.5703125" style="109" customWidth="1"/>
    <col min="10" max="10" width="10.42578125" style="109" customWidth="1"/>
    <col min="11" max="11" width="13.28515625" style="109" customWidth="1"/>
    <col min="12" max="16384" width="9.140625" style="109"/>
  </cols>
  <sheetData>
    <row r="1" spans="1:10" ht="23.25">
      <c r="A1" s="108"/>
      <c r="B1" s="82"/>
      <c r="C1" s="83"/>
      <c r="D1" s="84" t="s">
        <v>173</v>
      </c>
      <c r="E1" s="82"/>
      <c r="F1" s="82"/>
      <c r="G1" s="85"/>
      <c r="H1" s="86"/>
      <c r="I1" s="86"/>
      <c r="J1" s="86"/>
    </row>
    <row r="2" spans="1:10" ht="15">
      <c r="A2" s="93"/>
      <c r="B2" s="108"/>
      <c r="C2" s="110"/>
      <c r="D2" s="87" t="s">
        <v>29</v>
      </c>
      <c r="E2" s="111"/>
      <c r="F2" s="103"/>
      <c r="G2" s="104"/>
      <c r="H2" s="96"/>
      <c r="I2" s="96"/>
      <c r="J2" s="96"/>
    </row>
    <row r="3" spans="1:10">
      <c r="A3" s="88"/>
      <c r="B3" s="89"/>
      <c r="C3" s="90" t="s">
        <v>174</v>
      </c>
      <c r="D3" s="91">
        <f>D5/C5</f>
        <v>273808.39130434784</v>
      </c>
      <c r="E3" s="92"/>
      <c r="F3" s="93"/>
      <c r="G3" s="94"/>
      <c r="H3" s="95"/>
      <c r="I3" s="96"/>
      <c r="J3" s="96"/>
    </row>
    <row r="4" spans="1:10">
      <c r="A4" s="97"/>
      <c r="B4" s="97"/>
      <c r="C4" s="98"/>
      <c r="D4" s="98"/>
      <c r="E4" s="92"/>
      <c r="F4" s="99"/>
      <c r="G4" s="100"/>
      <c r="H4" s="95"/>
      <c r="I4" s="96"/>
      <c r="J4" s="96"/>
    </row>
    <row r="5" spans="1:10">
      <c r="A5" s="135"/>
      <c r="B5" s="135" t="s">
        <v>175</v>
      </c>
      <c r="C5" s="101">
        <f>COUNTA(G8:G103)</f>
        <v>46</v>
      </c>
      <c r="D5" s="102">
        <f>SUM(G8:G103)</f>
        <v>12595186</v>
      </c>
      <c r="E5" s="103"/>
      <c r="F5" s="103"/>
      <c r="G5" s="104"/>
      <c r="H5" s="96"/>
      <c r="I5" s="96"/>
      <c r="J5" s="96"/>
    </row>
    <row r="6" spans="1:10" ht="30">
      <c r="A6" s="105" t="s">
        <v>4</v>
      </c>
      <c r="B6" s="105" t="s">
        <v>5</v>
      </c>
      <c r="C6" s="105" t="s">
        <v>6</v>
      </c>
      <c r="D6" s="105" t="s">
        <v>7</v>
      </c>
      <c r="E6" s="106" t="s">
        <v>10</v>
      </c>
      <c r="F6" s="106" t="s">
        <v>11</v>
      </c>
      <c r="G6" s="107" t="s">
        <v>176</v>
      </c>
      <c r="H6" s="105" t="s">
        <v>8</v>
      </c>
      <c r="I6" s="105" t="s">
        <v>9</v>
      </c>
      <c r="J6" s="105" t="s">
        <v>177</v>
      </c>
    </row>
    <row r="7" spans="1:10" ht="25.5" hidden="1" customHeight="1">
      <c r="A7" s="130" t="s">
        <v>302</v>
      </c>
      <c r="B7" s="131" t="s">
        <v>303</v>
      </c>
      <c r="C7" s="131" t="s">
        <v>304</v>
      </c>
      <c r="D7" s="131" t="s">
        <v>305</v>
      </c>
      <c r="E7" s="132" t="s">
        <v>306</v>
      </c>
      <c r="F7" s="132" t="s">
        <v>307</v>
      </c>
      <c r="G7" s="133" t="s">
        <v>308</v>
      </c>
      <c r="H7" s="131" t="s">
        <v>309</v>
      </c>
      <c r="I7" s="131" t="s">
        <v>310</v>
      </c>
      <c r="J7" s="134" t="s">
        <v>311</v>
      </c>
    </row>
    <row r="8" spans="1:10" s="136" customFormat="1" ht="34.5" customHeight="1">
      <c r="A8" s="117" t="s">
        <v>55</v>
      </c>
      <c r="B8" s="56"/>
      <c r="C8" s="56" t="s">
        <v>224</v>
      </c>
      <c r="D8" s="56" t="s">
        <v>225</v>
      </c>
      <c r="E8" s="137">
        <v>41426</v>
      </c>
      <c r="F8" s="137">
        <v>41790</v>
      </c>
      <c r="G8" s="138">
        <v>549745</v>
      </c>
      <c r="H8" s="56" t="s">
        <v>59</v>
      </c>
      <c r="I8" s="56" t="s">
        <v>47</v>
      </c>
      <c r="J8" s="64">
        <v>17</v>
      </c>
    </row>
    <row r="9" spans="1:10" s="136" customFormat="1" ht="25.5" customHeight="1">
      <c r="A9" s="117" t="s">
        <v>30</v>
      </c>
      <c r="B9" s="56"/>
      <c r="C9" s="56" t="s">
        <v>244</v>
      </c>
      <c r="D9" s="56" t="s">
        <v>140</v>
      </c>
      <c r="E9" s="137">
        <v>41449</v>
      </c>
      <c r="F9" s="137">
        <v>41635</v>
      </c>
      <c r="G9" s="138">
        <v>11500</v>
      </c>
      <c r="H9" s="56" t="s">
        <v>245</v>
      </c>
      <c r="I9" s="56" t="s">
        <v>36</v>
      </c>
      <c r="J9" s="64">
        <v>24</v>
      </c>
    </row>
    <row r="10" spans="1:10" s="136" customFormat="1" ht="36" customHeight="1">
      <c r="A10" s="117" t="s">
        <v>231</v>
      </c>
      <c r="B10" s="56" t="s">
        <v>229</v>
      </c>
      <c r="C10" s="56" t="s">
        <v>49</v>
      </c>
      <c r="D10" s="56" t="s">
        <v>227</v>
      </c>
      <c r="E10" s="137">
        <v>41640</v>
      </c>
      <c r="F10" s="137">
        <v>42369</v>
      </c>
      <c r="G10" s="138"/>
      <c r="H10" s="56" t="s">
        <v>123</v>
      </c>
      <c r="I10" s="56" t="s">
        <v>124</v>
      </c>
      <c r="J10" s="64">
        <v>18</v>
      </c>
    </row>
    <row r="11" spans="1:10" s="136" customFormat="1" ht="39" customHeight="1">
      <c r="A11" s="117" t="s">
        <v>211</v>
      </c>
      <c r="B11" s="56"/>
      <c r="C11" s="56" t="s">
        <v>235</v>
      </c>
      <c r="D11" s="56" t="s">
        <v>236</v>
      </c>
      <c r="E11" s="137">
        <v>41640</v>
      </c>
      <c r="F11" s="137">
        <v>42369</v>
      </c>
      <c r="G11" s="138">
        <v>767901</v>
      </c>
      <c r="H11" s="56" t="s">
        <v>123</v>
      </c>
      <c r="I11" s="56" t="s">
        <v>124</v>
      </c>
      <c r="J11" s="64">
        <v>20</v>
      </c>
    </row>
    <row r="12" spans="1:10" s="136" customFormat="1" ht="49.5" customHeight="1">
      <c r="A12" s="117" t="s">
        <v>218</v>
      </c>
      <c r="B12" s="56"/>
      <c r="C12" s="56" t="s">
        <v>219</v>
      </c>
      <c r="D12" s="56" t="s">
        <v>312</v>
      </c>
      <c r="E12" s="137">
        <v>41518</v>
      </c>
      <c r="F12" s="137">
        <v>42247</v>
      </c>
      <c r="G12" s="138">
        <v>350000</v>
      </c>
      <c r="H12" s="56" t="s">
        <v>41</v>
      </c>
      <c r="I12" s="56" t="s">
        <v>42</v>
      </c>
      <c r="J12" s="64">
        <v>15</v>
      </c>
    </row>
    <row r="13" spans="1:10" s="136" customFormat="1" ht="58.5" customHeight="1">
      <c r="A13" s="117" t="s">
        <v>178</v>
      </c>
      <c r="B13" s="56"/>
      <c r="C13" s="56" t="s">
        <v>179</v>
      </c>
      <c r="D13" s="56" t="s">
        <v>180</v>
      </c>
      <c r="E13" s="137">
        <v>41699</v>
      </c>
      <c r="F13" s="137">
        <v>42063</v>
      </c>
      <c r="G13" s="138">
        <v>78380</v>
      </c>
      <c r="H13" s="56" t="s">
        <v>41</v>
      </c>
      <c r="I13" s="56" t="s">
        <v>42</v>
      </c>
      <c r="J13" s="64">
        <v>1</v>
      </c>
    </row>
    <row r="14" spans="1:10" s="136" customFormat="1" ht="52.5" customHeight="1">
      <c r="A14" s="117" t="s">
        <v>178</v>
      </c>
      <c r="B14" s="56"/>
      <c r="C14" s="56" t="s">
        <v>197</v>
      </c>
      <c r="D14" s="56" t="s">
        <v>198</v>
      </c>
      <c r="E14" s="137">
        <v>41609</v>
      </c>
      <c r="F14" s="137">
        <v>41973</v>
      </c>
      <c r="G14" s="138">
        <v>43197</v>
      </c>
      <c r="H14" s="56" t="s">
        <v>41</v>
      </c>
      <c r="I14" s="56" t="s">
        <v>42</v>
      </c>
      <c r="J14" s="64">
        <v>7</v>
      </c>
    </row>
    <row r="15" spans="1:10" s="136" customFormat="1" ht="48.75" customHeight="1">
      <c r="A15" s="117" t="s">
        <v>178</v>
      </c>
      <c r="B15" s="56"/>
      <c r="C15" s="56" t="s">
        <v>199</v>
      </c>
      <c r="D15" s="56" t="s">
        <v>200</v>
      </c>
      <c r="E15" s="137">
        <v>41821</v>
      </c>
      <c r="F15" s="137">
        <v>42185</v>
      </c>
      <c r="G15" s="138">
        <v>47200</v>
      </c>
      <c r="H15" s="56" t="s">
        <v>41</v>
      </c>
      <c r="I15" s="56" t="s">
        <v>42</v>
      </c>
      <c r="J15" s="64">
        <v>8</v>
      </c>
    </row>
    <row r="16" spans="1:10" s="136" customFormat="1" ht="28.5" customHeight="1">
      <c r="A16" s="117" t="s">
        <v>216</v>
      </c>
      <c r="B16" s="56"/>
      <c r="C16" s="56" t="s">
        <v>49</v>
      </c>
      <c r="D16" s="56" t="s">
        <v>217</v>
      </c>
      <c r="E16" s="137">
        <v>41365</v>
      </c>
      <c r="F16" s="137">
        <v>42460</v>
      </c>
      <c r="G16" s="138">
        <v>407500</v>
      </c>
      <c r="H16" s="56" t="s">
        <v>41</v>
      </c>
      <c r="I16" s="56" t="s">
        <v>42</v>
      </c>
      <c r="J16" s="64">
        <v>14</v>
      </c>
    </row>
    <row r="17" spans="1:10" s="136" customFormat="1" ht="36.75" customHeight="1">
      <c r="A17" s="117" t="s">
        <v>226</v>
      </c>
      <c r="B17" s="56"/>
      <c r="C17" s="56" t="s">
        <v>49</v>
      </c>
      <c r="D17" s="56" t="s">
        <v>227</v>
      </c>
      <c r="E17" s="137">
        <v>41640</v>
      </c>
      <c r="F17" s="137">
        <v>42369</v>
      </c>
      <c r="G17" s="138">
        <v>394500</v>
      </c>
      <c r="H17" s="56" t="s">
        <v>153</v>
      </c>
      <c r="I17" s="56" t="s">
        <v>42</v>
      </c>
      <c r="J17" s="64">
        <v>18</v>
      </c>
    </row>
    <row r="18" spans="1:10" s="136" customFormat="1" ht="25.5" customHeight="1">
      <c r="A18" s="117" t="s">
        <v>267</v>
      </c>
      <c r="B18" s="56"/>
      <c r="C18" s="56" t="s">
        <v>268</v>
      </c>
      <c r="D18" s="56" t="s">
        <v>314</v>
      </c>
      <c r="E18" s="137">
        <v>41518</v>
      </c>
      <c r="F18" s="137">
        <v>42613</v>
      </c>
      <c r="G18" s="138">
        <v>288000</v>
      </c>
      <c r="H18" s="56" t="s">
        <v>153</v>
      </c>
      <c r="I18" s="56" t="s">
        <v>42</v>
      </c>
      <c r="J18" s="64">
        <v>31</v>
      </c>
    </row>
    <row r="19" spans="1:10" s="136" customFormat="1" ht="39.75" customHeight="1">
      <c r="A19" s="116" t="s">
        <v>216</v>
      </c>
      <c r="B19" s="56"/>
      <c r="C19" s="49" t="s">
        <v>271</v>
      </c>
      <c r="D19" s="49" t="s">
        <v>272</v>
      </c>
      <c r="E19" s="137">
        <v>41730</v>
      </c>
      <c r="F19" s="137">
        <v>42825</v>
      </c>
      <c r="G19" s="139">
        <v>517500</v>
      </c>
      <c r="H19" s="49" t="s">
        <v>153</v>
      </c>
      <c r="I19" s="49" t="s">
        <v>42</v>
      </c>
      <c r="J19" s="63">
        <v>33</v>
      </c>
    </row>
    <row r="20" spans="1:10" s="136" customFormat="1" ht="48.75" customHeight="1">
      <c r="A20" s="116" t="s">
        <v>216</v>
      </c>
      <c r="B20" s="56"/>
      <c r="C20" s="49" t="s">
        <v>271</v>
      </c>
      <c r="D20" s="49" t="s">
        <v>273</v>
      </c>
      <c r="E20" s="137">
        <v>41671</v>
      </c>
      <c r="F20" s="137">
        <v>42766</v>
      </c>
      <c r="G20" s="139">
        <v>555000</v>
      </c>
      <c r="H20" s="49" t="s">
        <v>153</v>
      </c>
      <c r="I20" s="49" t="s">
        <v>42</v>
      </c>
      <c r="J20" s="63">
        <v>34</v>
      </c>
    </row>
    <row r="21" spans="1:10" s="136" customFormat="1" ht="53.25" customHeight="1">
      <c r="A21" s="116" t="s">
        <v>280</v>
      </c>
      <c r="B21" s="56" t="s">
        <v>281</v>
      </c>
      <c r="C21" s="49" t="s">
        <v>182</v>
      </c>
      <c r="D21" s="49" t="s">
        <v>279</v>
      </c>
      <c r="E21" s="137">
        <v>41640</v>
      </c>
      <c r="F21" s="137">
        <v>43465</v>
      </c>
      <c r="G21" s="139"/>
      <c r="H21" s="49" t="s">
        <v>153</v>
      </c>
      <c r="I21" s="49" t="s">
        <v>42</v>
      </c>
      <c r="J21" s="63">
        <v>37</v>
      </c>
    </row>
    <row r="22" spans="1:10" s="136" customFormat="1" ht="27.75" customHeight="1">
      <c r="A22" s="117" t="s">
        <v>181</v>
      </c>
      <c r="B22" s="56"/>
      <c r="C22" s="56" t="s">
        <v>182</v>
      </c>
      <c r="D22" s="56" t="s">
        <v>183</v>
      </c>
      <c r="E22" s="137">
        <v>41730</v>
      </c>
      <c r="F22" s="137">
        <v>43190</v>
      </c>
      <c r="G22" s="138">
        <v>1460000</v>
      </c>
      <c r="H22" s="56" t="s">
        <v>138</v>
      </c>
      <c r="I22" s="56" t="s">
        <v>54</v>
      </c>
      <c r="J22" s="64">
        <v>2</v>
      </c>
    </row>
    <row r="23" spans="1:10" s="136" customFormat="1" ht="30" customHeight="1">
      <c r="A23" s="117" t="s">
        <v>209</v>
      </c>
      <c r="B23" s="56"/>
      <c r="C23" s="56" t="s">
        <v>317</v>
      </c>
      <c r="D23" s="56" t="s">
        <v>210</v>
      </c>
      <c r="E23" s="137">
        <v>41518</v>
      </c>
      <c r="F23" s="137">
        <v>42247</v>
      </c>
      <c r="G23" s="138">
        <v>371001</v>
      </c>
      <c r="H23" s="56" t="s">
        <v>138</v>
      </c>
      <c r="I23" s="56" t="s">
        <v>54</v>
      </c>
      <c r="J23" s="64">
        <v>11</v>
      </c>
    </row>
    <row r="24" spans="1:10" s="136" customFormat="1" ht="27" customHeight="1">
      <c r="A24" s="117" t="s">
        <v>233</v>
      </c>
      <c r="B24" s="56"/>
      <c r="C24" s="56" t="s">
        <v>182</v>
      </c>
      <c r="D24" s="56" t="s">
        <v>234</v>
      </c>
      <c r="E24" s="137">
        <v>41640</v>
      </c>
      <c r="F24" s="137">
        <v>42369</v>
      </c>
      <c r="G24" s="138">
        <v>150001</v>
      </c>
      <c r="H24" s="56" t="s">
        <v>138</v>
      </c>
      <c r="I24" s="56" t="s">
        <v>54</v>
      </c>
      <c r="J24" s="64">
        <v>19</v>
      </c>
    </row>
    <row r="25" spans="1:10" s="136" customFormat="1" ht="25.5" customHeight="1">
      <c r="A25" s="117" t="s">
        <v>246</v>
      </c>
      <c r="B25" s="56"/>
      <c r="C25" s="56" t="s">
        <v>247</v>
      </c>
      <c r="D25" s="56" t="s">
        <v>248</v>
      </c>
      <c r="E25" s="137">
        <v>41456</v>
      </c>
      <c r="F25" s="137">
        <v>41820</v>
      </c>
      <c r="G25" s="138">
        <v>40500</v>
      </c>
      <c r="H25" s="56" t="s">
        <v>138</v>
      </c>
      <c r="I25" s="56" t="s">
        <v>54</v>
      </c>
      <c r="J25" s="64">
        <v>25</v>
      </c>
    </row>
    <row r="26" spans="1:10" s="136" customFormat="1" ht="25.5" customHeight="1">
      <c r="A26" s="117" t="s">
        <v>249</v>
      </c>
      <c r="B26" s="56" t="s">
        <v>250</v>
      </c>
      <c r="C26" s="56" t="s">
        <v>247</v>
      </c>
      <c r="D26" s="56" t="s">
        <v>248</v>
      </c>
      <c r="E26" s="137">
        <v>41456</v>
      </c>
      <c r="F26" s="137">
        <v>41820</v>
      </c>
      <c r="G26" s="138"/>
      <c r="H26" s="56" t="s">
        <v>138</v>
      </c>
      <c r="I26" s="56" t="s">
        <v>54</v>
      </c>
      <c r="J26" s="64">
        <v>25</v>
      </c>
    </row>
    <row r="27" spans="1:10" s="136" customFormat="1" ht="48.75" customHeight="1">
      <c r="A27" s="116" t="s">
        <v>278</v>
      </c>
      <c r="B27" s="56"/>
      <c r="C27" s="49" t="s">
        <v>182</v>
      </c>
      <c r="D27" s="49" t="s">
        <v>279</v>
      </c>
      <c r="E27" s="137">
        <v>41640</v>
      </c>
      <c r="F27" s="137">
        <v>43465</v>
      </c>
      <c r="G27" s="139">
        <v>1797371</v>
      </c>
      <c r="H27" s="49" t="s">
        <v>138</v>
      </c>
      <c r="I27" s="49" t="s">
        <v>54</v>
      </c>
      <c r="J27" s="63">
        <v>37</v>
      </c>
    </row>
    <row r="28" spans="1:10" s="136" customFormat="1" ht="25.5" customHeight="1">
      <c r="A28" s="116" t="s">
        <v>285</v>
      </c>
      <c r="B28" s="56"/>
      <c r="C28" s="49" t="s">
        <v>286</v>
      </c>
      <c r="D28" s="49" t="s">
        <v>287</v>
      </c>
      <c r="E28" s="137">
        <v>41456</v>
      </c>
      <c r="F28" s="137">
        <v>41820</v>
      </c>
      <c r="G28" s="139">
        <v>20000</v>
      </c>
      <c r="H28" s="49" t="s">
        <v>288</v>
      </c>
      <c r="I28" s="49" t="s">
        <v>100</v>
      </c>
      <c r="J28" s="63">
        <v>39</v>
      </c>
    </row>
    <row r="29" spans="1:10" s="136" customFormat="1" ht="25.5" customHeight="1">
      <c r="A29" s="117" t="s">
        <v>259</v>
      </c>
      <c r="B29" s="56"/>
      <c r="C29" s="56" t="s">
        <v>49</v>
      </c>
      <c r="D29" s="56" t="s">
        <v>260</v>
      </c>
      <c r="E29" s="137">
        <v>41821</v>
      </c>
      <c r="F29" s="137">
        <v>42916</v>
      </c>
      <c r="G29" s="138">
        <v>359919</v>
      </c>
      <c r="H29" s="56" t="s">
        <v>261</v>
      </c>
      <c r="I29" s="56" t="s">
        <v>100</v>
      </c>
      <c r="J29" s="64">
        <v>29</v>
      </c>
    </row>
    <row r="30" spans="1:10" s="136" customFormat="1" ht="25.5" customHeight="1">
      <c r="A30" s="116" t="s">
        <v>292</v>
      </c>
      <c r="B30" s="56"/>
      <c r="C30" s="49" t="s">
        <v>71</v>
      </c>
      <c r="D30" s="56" t="s">
        <v>154</v>
      </c>
      <c r="E30" s="137">
        <v>41456</v>
      </c>
      <c r="F30" s="137">
        <v>41820</v>
      </c>
      <c r="G30" s="138">
        <v>15000</v>
      </c>
      <c r="H30" s="56" t="s">
        <v>80</v>
      </c>
      <c r="I30" s="56" t="s">
        <v>54</v>
      </c>
      <c r="J30" s="64">
        <v>42</v>
      </c>
    </row>
    <row r="31" spans="1:10" s="136" customFormat="1" ht="39.75" customHeight="1">
      <c r="A31" s="117" t="s">
        <v>194</v>
      </c>
      <c r="B31" s="56"/>
      <c r="C31" s="56" t="s">
        <v>195</v>
      </c>
      <c r="D31" s="56" t="s">
        <v>196</v>
      </c>
      <c r="E31" s="137">
        <v>41548</v>
      </c>
      <c r="F31" s="137">
        <v>42250</v>
      </c>
      <c r="G31" s="138">
        <v>199600</v>
      </c>
      <c r="H31" s="56" t="s">
        <v>79</v>
      </c>
      <c r="I31" s="56" t="s">
        <v>42</v>
      </c>
      <c r="J31" s="64">
        <v>6</v>
      </c>
    </row>
    <row r="32" spans="1:10" s="136" customFormat="1" ht="41.25" customHeight="1">
      <c r="A32" s="116" t="s">
        <v>194</v>
      </c>
      <c r="B32" s="56"/>
      <c r="C32" s="49" t="s">
        <v>195</v>
      </c>
      <c r="D32" s="49" t="s">
        <v>196</v>
      </c>
      <c r="E32" s="137">
        <v>41548</v>
      </c>
      <c r="F32" s="137">
        <v>42250</v>
      </c>
      <c r="G32" s="139">
        <v>199600</v>
      </c>
      <c r="H32" s="49" t="s">
        <v>79</v>
      </c>
      <c r="I32" s="49" t="s">
        <v>42</v>
      </c>
      <c r="J32" s="63">
        <v>35</v>
      </c>
    </row>
    <row r="33" spans="1:10" s="136" customFormat="1" ht="75" customHeight="1">
      <c r="A33" s="116" t="s">
        <v>282</v>
      </c>
      <c r="B33" s="56"/>
      <c r="C33" s="49" t="s">
        <v>283</v>
      </c>
      <c r="D33" s="49" t="s">
        <v>284</v>
      </c>
      <c r="E33" s="56"/>
      <c r="F33" s="56"/>
      <c r="G33" s="139">
        <v>48563</v>
      </c>
      <c r="H33" s="49" t="s">
        <v>79</v>
      </c>
      <c r="I33" s="49" t="s">
        <v>42</v>
      </c>
      <c r="J33" s="63">
        <v>38</v>
      </c>
    </row>
    <row r="34" spans="1:10" s="136" customFormat="1" ht="42.75" customHeight="1">
      <c r="A34" s="116" t="s">
        <v>169</v>
      </c>
      <c r="B34" s="56"/>
      <c r="C34" s="49" t="s">
        <v>289</v>
      </c>
      <c r="D34" s="49" t="s">
        <v>171</v>
      </c>
      <c r="E34" s="137">
        <v>41395</v>
      </c>
      <c r="F34" s="137">
        <v>41759</v>
      </c>
      <c r="G34" s="139">
        <v>36949</v>
      </c>
      <c r="H34" s="49" t="s">
        <v>79</v>
      </c>
      <c r="I34" s="49" t="s">
        <v>42</v>
      </c>
      <c r="J34" s="63">
        <v>40</v>
      </c>
    </row>
    <row r="35" spans="1:10" s="136" customFormat="1" ht="63" customHeight="1">
      <c r="A35" s="116" t="s">
        <v>169</v>
      </c>
      <c r="B35" s="56"/>
      <c r="C35" s="49" t="s">
        <v>290</v>
      </c>
      <c r="D35" s="49" t="s">
        <v>291</v>
      </c>
      <c r="E35" s="137">
        <v>41699</v>
      </c>
      <c r="F35" s="137">
        <v>42735</v>
      </c>
      <c r="G35" s="139">
        <v>40287</v>
      </c>
      <c r="H35" s="49" t="s">
        <v>79</v>
      </c>
      <c r="I35" s="49" t="s">
        <v>42</v>
      </c>
      <c r="J35" s="63">
        <v>41</v>
      </c>
    </row>
    <row r="36" spans="1:10" s="136" customFormat="1" ht="26.25" customHeight="1">
      <c r="A36" s="117" t="s">
        <v>299</v>
      </c>
      <c r="B36" s="56"/>
      <c r="C36" s="56" t="s">
        <v>300</v>
      </c>
      <c r="D36" s="56" t="s">
        <v>301</v>
      </c>
      <c r="E36" s="137">
        <v>41306</v>
      </c>
      <c r="F36" s="137">
        <v>41670</v>
      </c>
      <c r="G36" s="138">
        <v>44862</v>
      </c>
      <c r="H36" s="56" t="s">
        <v>79</v>
      </c>
      <c r="I36" s="56" t="s">
        <v>42</v>
      </c>
      <c r="J36" s="64">
        <v>46</v>
      </c>
    </row>
    <row r="37" spans="1:10" s="136" customFormat="1" ht="26.25" customHeight="1">
      <c r="A37" s="117" t="s">
        <v>263</v>
      </c>
      <c r="B37" s="56" t="s">
        <v>262</v>
      </c>
      <c r="C37" s="56" t="s">
        <v>49</v>
      </c>
      <c r="D37" s="56" t="s">
        <v>260</v>
      </c>
      <c r="E37" s="137">
        <v>41821</v>
      </c>
      <c r="F37" s="137">
        <v>42916</v>
      </c>
      <c r="G37" s="138"/>
      <c r="H37" s="56" t="s">
        <v>264</v>
      </c>
      <c r="I37" s="56" t="s">
        <v>124</v>
      </c>
      <c r="J37" s="64">
        <v>29</v>
      </c>
    </row>
    <row r="38" spans="1:10" s="136" customFormat="1" ht="41.25" customHeight="1">
      <c r="A38" s="117" t="s">
        <v>43</v>
      </c>
      <c r="B38" s="56"/>
      <c r="C38" s="56" t="s">
        <v>214</v>
      </c>
      <c r="D38" s="56" t="s">
        <v>215</v>
      </c>
      <c r="E38" s="137">
        <v>40756</v>
      </c>
      <c r="F38" s="137">
        <v>41851</v>
      </c>
      <c r="G38" s="138">
        <v>46406</v>
      </c>
      <c r="H38" s="56" t="s">
        <v>46</v>
      </c>
      <c r="I38" s="56" t="s">
        <v>47</v>
      </c>
      <c r="J38" s="64">
        <v>13</v>
      </c>
    </row>
    <row r="39" spans="1:10" s="136" customFormat="1" ht="42" customHeight="1">
      <c r="A39" s="117" t="s">
        <v>251</v>
      </c>
      <c r="B39" s="56"/>
      <c r="C39" s="56" t="s">
        <v>182</v>
      </c>
      <c r="D39" s="56" t="s">
        <v>252</v>
      </c>
      <c r="E39" s="137">
        <v>41730</v>
      </c>
      <c r="F39" s="137">
        <v>42825</v>
      </c>
      <c r="G39" s="138">
        <v>426751</v>
      </c>
      <c r="H39" s="56" t="s">
        <v>129</v>
      </c>
      <c r="I39" s="56" t="s">
        <v>124</v>
      </c>
      <c r="J39" s="64">
        <v>26</v>
      </c>
    </row>
    <row r="40" spans="1:10" s="136" customFormat="1" ht="27.75" customHeight="1">
      <c r="A40" s="117" t="s">
        <v>255</v>
      </c>
      <c r="B40" s="56"/>
      <c r="C40" s="56" t="s">
        <v>49</v>
      </c>
      <c r="D40" s="56" t="s">
        <v>256</v>
      </c>
      <c r="E40" s="137">
        <v>41730</v>
      </c>
      <c r="F40" s="137">
        <v>42886</v>
      </c>
      <c r="G40" s="138">
        <v>366360</v>
      </c>
      <c r="H40" s="56" t="s">
        <v>129</v>
      </c>
      <c r="I40" s="56" t="s">
        <v>124</v>
      </c>
      <c r="J40" s="64">
        <v>28</v>
      </c>
    </row>
    <row r="41" spans="1:10" s="136" customFormat="1" ht="25.5" customHeight="1">
      <c r="A41" s="117" t="s">
        <v>257</v>
      </c>
      <c r="B41" s="56" t="s">
        <v>258</v>
      </c>
      <c r="C41" s="56" t="s">
        <v>49</v>
      </c>
      <c r="D41" s="56" t="s">
        <v>256</v>
      </c>
      <c r="E41" s="137">
        <v>41730</v>
      </c>
      <c r="F41" s="137">
        <v>42886</v>
      </c>
      <c r="G41" s="138"/>
      <c r="H41" s="56" t="s">
        <v>129</v>
      </c>
      <c r="I41" s="56" t="s">
        <v>124</v>
      </c>
      <c r="J41" s="64">
        <v>28</v>
      </c>
    </row>
    <row r="42" spans="1:10" s="136" customFormat="1" ht="51" customHeight="1">
      <c r="A42" s="117" t="s">
        <v>220</v>
      </c>
      <c r="B42" s="56" t="s">
        <v>221</v>
      </c>
      <c r="C42" s="56" t="s">
        <v>219</v>
      </c>
      <c r="D42" s="56" t="s">
        <v>312</v>
      </c>
      <c r="E42" s="137">
        <v>41518</v>
      </c>
      <c r="F42" s="137">
        <v>42247</v>
      </c>
      <c r="G42" s="138"/>
      <c r="H42" s="56" t="s">
        <v>74</v>
      </c>
      <c r="I42" s="56" t="s">
        <v>42</v>
      </c>
      <c r="J42" s="64">
        <v>15</v>
      </c>
    </row>
    <row r="43" spans="1:10" s="136" customFormat="1" ht="50.25" customHeight="1">
      <c r="A43" s="117" t="s">
        <v>222</v>
      </c>
      <c r="B43" s="56" t="s">
        <v>221</v>
      </c>
      <c r="C43" s="56" t="s">
        <v>219</v>
      </c>
      <c r="D43" s="56" t="s">
        <v>312</v>
      </c>
      <c r="E43" s="137">
        <v>41518</v>
      </c>
      <c r="F43" s="137">
        <v>42247</v>
      </c>
      <c r="G43" s="138"/>
      <c r="H43" s="56" t="s">
        <v>74</v>
      </c>
      <c r="I43" s="56" t="s">
        <v>42</v>
      </c>
      <c r="J43" s="64">
        <v>15</v>
      </c>
    </row>
    <row r="44" spans="1:10" s="136" customFormat="1" ht="25.5" customHeight="1">
      <c r="A44" s="117" t="s">
        <v>110</v>
      </c>
      <c r="B44" s="56" t="s">
        <v>262</v>
      </c>
      <c r="C44" s="56" t="s">
        <v>49</v>
      </c>
      <c r="D44" s="56" t="s">
        <v>260</v>
      </c>
      <c r="E44" s="137">
        <v>41821</v>
      </c>
      <c r="F44" s="137">
        <v>42916</v>
      </c>
      <c r="G44" s="138"/>
      <c r="H44" s="56" t="s">
        <v>74</v>
      </c>
      <c r="I44" s="56" t="s">
        <v>42</v>
      </c>
      <c r="J44" s="64">
        <v>29</v>
      </c>
    </row>
    <row r="45" spans="1:10" s="136" customFormat="1" ht="39" customHeight="1">
      <c r="A45" s="117" t="s">
        <v>265</v>
      </c>
      <c r="B45" s="56"/>
      <c r="C45" s="56" t="s">
        <v>49</v>
      </c>
      <c r="D45" s="56" t="s">
        <v>266</v>
      </c>
      <c r="E45" s="137">
        <v>41730</v>
      </c>
      <c r="F45" s="137">
        <v>42825</v>
      </c>
      <c r="G45" s="138">
        <v>408844</v>
      </c>
      <c r="H45" s="56" t="s">
        <v>74</v>
      </c>
      <c r="I45" s="56" t="s">
        <v>42</v>
      </c>
      <c r="J45" s="64">
        <v>30</v>
      </c>
    </row>
    <row r="46" spans="1:10" s="136" customFormat="1" ht="42" customHeight="1">
      <c r="A46" s="116" t="s">
        <v>269</v>
      </c>
      <c r="B46" s="56"/>
      <c r="C46" s="49" t="s">
        <v>270</v>
      </c>
      <c r="D46" s="49" t="s">
        <v>318</v>
      </c>
      <c r="E46" s="137">
        <v>41518</v>
      </c>
      <c r="F46" s="137">
        <v>42613</v>
      </c>
      <c r="G46" s="139">
        <v>79261</v>
      </c>
      <c r="H46" s="49" t="s">
        <v>74</v>
      </c>
      <c r="I46" s="49" t="s">
        <v>42</v>
      </c>
      <c r="J46" s="63">
        <v>32</v>
      </c>
    </row>
    <row r="47" spans="1:10" s="136" customFormat="1" ht="37.5" customHeight="1">
      <c r="A47" s="117" t="s">
        <v>110</v>
      </c>
      <c r="B47" s="56"/>
      <c r="C47" s="56" t="s">
        <v>297</v>
      </c>
      <c r="D47" s="56" t="s">
        <v>298</v>
      </c>
      <c r="E47" s="137">
        <v>41730</v>
      </c>
      <c r="F47" s="137">
        <v>43555</v>
      </c>
      <c r="G47" s="138">
        <v>490094</v>
      </c>
      <c r="H47" s="56" t="s">
        <v>74</v>
      </c>
      <c r="I47" s="56" t="s">
        <v>42</v>
      </c>
      <c r="J47" s="64">
        <v>45</v>
      </c>
    </row>
    <row r="48" spans="1:10" s="136" customFormat="1" ht="52.5" customHeight="1">
      <c r="A48" s="117" t="s">
        <v>106</v>
      </c>
      <c r="B48" s="56"/>
      <c r="C48" s="56" t="s">
        <v>184</v>
      </c>
      <c r="D48" s="56" t="s">
        <v>185</v>
      </c>
      <c r="E48" s="137">
        <v>41426</v>
      </c>
      <c r="F48" s="137">
        <v>42094</v>
      </c>
      <c r="G48" s="138">
        <v>170923</v>
      </c>
      <c r="H48" s="56" t="s">
        <v>67</v>
      </c>
      <c r="I48" s="56" t="s">
        <v>54</v>
      </c>
      <c r="J48" s="64">
        <v>3</v>
      </c>
    </row>
    <row r="49" spans="1:11" s="136" customFormat="1" ht="25.5" customHeight="1">
      <c r="A49" s="117" t="s">
        <v>63</v>
      </c>
      <c r="B49" s="56"/>
      <c r="C49" s="56" t="s">
        <v>186</v>
      </c>
      <c r="D49" s="56" t="s">
        <v>187</v>
      </c>
      <c r="E49" s="137">
        <v>41399</v>
      </c>
      <c r="F49" s="137">
        <v>41790</v>
      </c>
      <c r="G49" s="138">
        <v>144829</v>
      </c>
      <c r="H49" s="56" t="s">
        <v>67</v>
      </c>
      <c r="I49" s="56" t="s">
        <v>54</v>
      </c>
      <c r="J49" s="64">
        <v>4</v>
      </c>
    </row>
    <row r="50" spans="1:11" s="136" customFormat="1" ht="30.75" customHeight="1">
      <c r="A50" s="117" t="s">
        <v>68</v>
      </c>
      <c r="B50" s="56" t="s">
        <v>188</v>
      </c>
      <c r="C50" s="56" t="s">
        <v>186</v>
      </c>
      <c r="D50" s="56" t="s">
        <v>187</v>
      </c>
      <c r="E50" s="137">
        <v>41399</v>
      </c>
      <c r="F50" s="137">
        <v>41790</v>
      </c>
      <c r="G50" s="138"/>
      <c r="H50" s="56" t="s">
        <v>67</v>
      </c>
      <c r="I50" s="56" t="s">
        <v>54</v>
      </c>
      <c r="J50" s="64">
        <v>4</v>
      </c>
    </row>
    <row r="51" spans="1:11" s="136" customFormat="1" ht="42" customHeight="1">
      <c r="A51" s="117" t="s">
        <v>189</v>
      </c>
      <c r="B51" s="56"/>
      <c r="C51" s="56" t="s">
        <v>190</v>
      </c>
      <c r="D51" s="56" t="s">
        <v>191</v>
      </c>
      <c r="E51" s="137">
        <v>41440</v>
      </c>
      <c r="F51" s="137">
        <v>41759</v>
      </c>
      <c r="G51" s="138">
        <v>119991</v>
      </c>
      <c r="H51" s="56" t="s">
        <v>67</v>
      </c>
      <c r="I51" s="56" t="s">
        <v>54</v>
      </c>
      <c r="J51" s="64">
        <v>5</v>
      </c>
    </row>
    <row r="52" spans="1:11" s="136" customFormat="1" ht="42" customHeight="1">
      <c r="A52" s="117" t="s">
        <v>192</v>
      </c>
      <c r="B52" s="56" t="s">
        <v>193</v>
      </c>
      <c r="C52" s="56" t="s">
        <v>190</v>
      </c>
      <c r="D52" s="56" t="s">
        <v>191</v>
      </c>
      <c r="E52" s="137">
        <v>41440</v>
      </c>
      <c r="F52" s="137">
        <v>41759</v>
      </c>
      <c r="G52" s="138"/>
      <c r="H52" s="56" t="s">
        <v>67</v>
      </c>
      <c r="I52" s="56" t="s">
        <v>54</v>
      </c>
      <c r="J52" s="64">
        <v>5</v>
      </c>
    </row>
    <row r="53" spans="1:11" s="136" customFormat="1" ht="25.5" customHeight="1">
      <c r="A53" s="117" t="s">
        <v>159</v>
      </c>
      <c r="B53" s="56"/>
      <c r="C53" s="56" t="s">
        <v>223</v>
      </c>
      <c r="D53" s="56" t="s">
        <v>161</v>
      </c>
      <c r="E53" s="137">
        <v>41417</v>
      </c>
      <c r="F53" s="137">
        <v>41505</v>
      </c>
      <c r="G53" s="138">
        <v>2256</v>
      </c>
      <c r="H53" s="56" t="s">
        <v>67</v>
      </c>
      <c r="I53" s="56" t="s">
        <v>54</v>
      </c>
      <c r="J53" s="64">
        <v>16</v>
      </c>
    </row>
    <row r="54" spans="1:11" s="136" customFormat="1" ht="31.5" customHeight="1">
      <c r="A54" s="117" t="s">
        <v>163</v>
      </c>
      <c r="B54" s="56"/>
      <c r="C54" s="56" t="s">
        <v>293</v>
      </c>
      <c r="D54" s="56" t="s">
        <v>294</v>
      </c>
      <c r="E54" s="137">
        <v>41395</v>
      </c>
      <c r="F54" s="137">
        <v>41517</v>
      </c>
      <c r="G54" s="138">
        <v>756</v>
      </c>
      <c r="H54" s="56" t="s">
        <v>67</v>
      </c>
      <c r="I54" s="56" t="s">
        <v>54</v>
      </c>
      <c r="J54" s="64">
        <v>43</v>
      </c>
    </row>
    <row r="55" spans="1:11" s="136" customFormat="1" ht="37.5" customHeight="1">
      <c r="A55" s="117" t="s">
        <v>228</v>
      </c>
      <c r="B55" s="56" t="s">
        <v>229</v>
      </c>
      <c r="C55" s="56" t="s">
        <v>49</v>
      </c>
      <c r="D55" s="56" t="s">
        <v>227</v>
      </c>
      <c r="E55" s="137">
        <v>41640</v>
      </c>
      <c r="F55" s="137">
        <v>42369</v>
      </c>
      <c r="G55" s="138"/>
      <c r="H55" s="56" t="s">
        <v>230</v>
      </c>
      <c r="I55" s="56" t="s">
        <v>124</v>
      </c>
      <c r="J55" s="64">
        <v>18</v>
      </c>
    </row>
    <row r="56" spans="1:11" s="136" customFormat="1" ht="34.5" customHeight="1">
      <c r="A56" s="117" t="s">
        <v>232</v>
      </c>
      <c r="B56" s="56" t="s">
        <v>229</v>
      </c>
      <c r="C56" s="56" t="s">
        <v>49</v>
      </c>
      <c r="D56" s="56" t="s">
        <v>227</v>
      </c>
      <c r="E56" s="137">
        <v>41640</v>
      </c>
      <c r="F56" s="137">
        <v>42369</v>
      </c>
      <c r="G56" s="138"/>
      <c r="H56" s="56" t="s">
        <v>230</v>
      </c>
      <c r="I56" s="56" t="s">
        <v>124</v>
      </c>
      <c r="J56" s="64">
        <v>18</v>
      </c>
    </row>
    <row r="57" spans="1:11" s="136" customFormat="1" ht="36.75" customHeight="1">
      <c r="A57" s="117" t="s">
        <v>237</v>
      </c>
      <c r="B57" s="56"/>
      <c r="C57" s="56" t="s">
        <v>182</v>
      </c>
      <c r="D57" s="56" t="s">
        <v>238</v>
      </c>
      <c r="E57" s="137">
        <v>41640</v>
      </c>
      <c r="F57" s="137">
        <v>42735</v>
      </c>
      <c r="G57" s="138">
        <v>299391</v>
      </c>
      <c r="H57" s="56" t="s">
        <v>230</v>
      </c>
      <c r="I57" s="56" t="s">
        <v>124</v>
      </c>
      <c r="J57" s="64">
        <v>21</v>
      </c>
      <c r="K57" s="136" t="s">
        <v>240</v>
      </c>
    </row>
    <row r="58" spans="1:11" s="136" customFormat="1" ht="40.5" customHeight="1">
      <c r="A58" s="117" t="s">
        <v>237</v>
      </c>
      <c r="B58" s="140"/>
      <c r="C58" s="56" t="s">
        <v>182</v>
      </c>
      <c r="D58" s="56" t="s">
        <v>239</v>
      </c>
      <c r="E58" s="137">
        <v>41640</v>
      </c>
      <c r="F58" s="137">
        <v>42735</v>
      </c>
      <c r="G58" s="138">
        <v>299391</v>
      </c>
      <c r="H58" s="56" t="s">
        <v>230</v>
      </c>
      <c r="I58" s="56" t="s">
        <v>124</v>
      </c>
      <c r="J58" s="64">
        <v>22</v>
      </c>
    </row>
    <row r="59" spans="1:11" s="136" customFormat="1" ht="41.25" customHeight="1">
      <c r="A59" s="117" t="s">
        <v>253</v>
      </c>
      <c r="B59" s="56"/>
      <c r="C59" s="56" t="s">
        <v>182</v>
      </c>
      <c r="D59" s="56" t="s">
        <v>254</v>
      </c>
      <c r="E59" s="137">
        <v>41640</v>
      </c>
      <c r="F59" s="137">
        <v>42735</v>
      </c>
      <c r="G59" s="138">
        <v>449301</v>
      </c>
      <c r="H59" s="56" t="s">
        <v>230</v>
      </c>
      <c r="I59" s="56" t="s">
        <v>124</v>
      </c>
      <c r="J59" s="64">
        <v>27</v>
      </c>
    </row>
    <row r="60" spans="1:11" s="136" customFormat="1" ht="35.25" customHeight="1">
      <c r="A60" s="117" t="s">
        <v>237</v>
      </c>
      <c r="B60" s="56"/>
      <c r="C60" s="56" t="s">
        <v>295</v>
      </c>
      <c r="D60" s="56" t="s">
        <v>296</v>
      </c>
      <c r="E60" s="137">
        <v>41640</v>
      </c>
      <c r="F60" s="137">
        <v>42369</v>
      </c>
      <c r="G60" s="138">
        <v>139179</v>
      </c>
      <c r="H60" s="56" t="s">
        <v>230</v>
      </c>
      <c r="I60" s="56" t="s">
        <v>124</v>
      </c>
      <c r="J60" s="64">
        <v>44</v>
      </c>
    </row>
    <row r="61" spans="1:11" s="136" customFormat="1" ht="38.25" customHeight="1">
      <c r="A61" s="117" t="s">
        <v>204</v>
      </c>
      <c r="B61" s="56"/>
      <c r="C61" s="56" t="s">
        <v>205</v>
      </c>
      <c r="D61" s="56" t="s">
        <v>206</v>
      </c>
      <c r="E61" s="137">
        <v>41428</v>
      </c>
      <c r="F61" s="137">
        <v>42491</v>
      </c>
      <c r="G61" s="138">
        <v>15133</v>
      </c>
      <c r="H61" s="56" t="s">
        <v>320</v>
      </c>
      <c r="I61" s="56" t="s">
        <v>124</v>
      </c>
      <c r="J61" s="64">
        <v>10</v>
      </c>
    </row>
    <row r="62" spans="1:11" s="136" customFormat="1" ht="36.75" customHeight="1">
      <c r="A62" s="117" t="s">
        <v>207</v>
      </c>
      <c r="B62" s="56" t="s">
        <v>208</v>
      </c>
      <c r="C62" s="56" t="s">
        <v>205</v>
      </c>
      <c r="D62" s="56" t="s">
        <v>206</v>
      </c>
      <c r="E62" s="137">
        <v>41428</v>
      </c>
      <c r="F62" s="137">
        <v>42491</v>
      </c>
      <c r="G62" s="138"/>
      <c r="H62" s="56" t="s">
        <v>320</v>
      </c>
      <c r="I62" s="56" t="s">
        <v>124</v>
      </c>
      <c r="J62" s="64">
        <v>10</v>
      </c>
    </row>
    <row r="63" spans="1:11" s="136" customFormat="1" ht="29.25" customHeight="1">
      <c r="A63" s="117" t="s">
        <v>241</v>
      </c>
      <c r="B63" s="56"/>
      <c r="C63" s="56" t="s">
        <v>242</v>
      </c>
      <c r="D63" s="56" t="s">
        <v>243</v>
      </c>
      <c r="E63" s="137">
        <v>41455</v>
      </c>
      <c r="F63" s="137">
        <v>43281</v>
      </c>
      <c r="G63" s="138">
        <v>32001</v>
      </c>
      <c r="H63" s="56" t="s">
        <v>320</v>
      </c>
      <c r="I63" s="56" t="s">
        <v>124</v>
      </c>
      <c r="J63" s="64">
        <v>23</v>
      </c>
    </row>
    <row r="64" spans="1:11" s="136" customFormat="1" ht="25.5" customHeight="1">
      <c r="A64" s="117" t="s">
        <v>201</v>
      </c>
      <c r="B64" s="56"/>
      <c r="C64" s="56" t="s">
        <v>202</v>
      </c>
      <c r="D64" s="56" t="s">
        <v>203</v>
      </c>
      <c r="E64" s="137">
        <v>41426</v>
      </c>
      <c r="F64" s="137">
        <v>41791</v>
      </c>
      <c r="G64" s="138">
        <v>44242</v>
      </c>
      <c r="H64" s="56" t="s">
        <v>319</v>
      </c>
      <c r="I64" s="56" t="s">
        <v>321</v>
      </c>
      <c r="J64" s="64">
        <v>9</v>
      </c>
    </row>
    <row r="65" spans="1:10" s="136" customFormat="1" ht="25.5" customHeight="1">
      <c r="A65" s="116" t="s">
        <v>274</v>
      </c>
      <c r="B65" s="56"/>
      <c r="C65" s="49" t="s">
        <v>275</v>
      </c>
      <c r="D65" s="49" t="s">
        <v>276</v>
      </c>
      <c r="E65" s="137">
        <v>41518</v>
      </c>
      <c r="F65" s="137">
        <v>42613</v>
      </c>
      <c r="G65" s="139">
        <v>250001</v>
      </c>
      <c r="H65" s="49" t="s">
        <v>277</v>
      </c>
      <c r="I65" s="49" t="s">
        <v>42</v>
      </c>
      <c r="J65" s="63">
        <v>36</v>
      </c>
    </row>
    <row r="66" spans="1:10" s="136" customFormat="1" ht="22.5">
      <c r="A66" s="141" t="s">
        <v>211</v>
      </c>
      <c r="B66" s="142"/>
      <c r="C66" s="142" t="s">
        <v>212</v>
      </c>
      <c r="D66" s="142" t="s">
        <v>213</v>
      </c>
      <c r="E66" s="142"/>
      <c r="F66" s="142"/>
      <c r="G66" s="143">
        <v>16000</v>
      </c>
      <c r="H66" s="142" t="s">
        <v>123</v>
      </c>
      <c r="I66" s="142" t="s">
        <v>124</v>
      </c>
      <c r="J66" s="144">
        <v>12</v>
      </c>
    </row>
    <row r="67" spans="1:10">
      <c r="A67" s="112"/>
      <c r="B67" s="112"/>
      <c r="C67" s="112"/>
      <c r="D67" s="112"/>
      <c r="E67" s="112"/>
      <c r="F67" s="112"/>
      <c r="G67" s="113"/>
      <c r="H67" s="112"/>
      <c r="I67" s="112"/>
      <c r="J67" s="112"/>
    </row>
    <row r="68" spans="1:10">
      <c r="A68" s="112"/>
      <c r="B68" s="112"/>
      <c r="C68" s="112"/>
      <c r="D68" s="112"/>
      <c r="E68" s="112"/>
      <c r="F68" s="112"/>
      <c r="G68" s="113"/>
      <c r="H68" s="112"/>
      <c r="I68" s="112"/>
      <c r="J68" s="112"/>
    </row>
    <row r="69" spans="1:10">
      <c r="A69" s="112"/>
      <c r="B69" s="112"/>
      <c r="C69" s="112"/>
      <c r="D69" s="112"/>
      <c r="E69" s="112"/>
      <c r="F69" s="112"/>
      <c r="G69" s="113"/>
      <c r="H69" s="112"/>
      <c r="I69" s="112"/>
      <c r="J69" s="112"/>
    </row>
    <row r="70" spans="1:10">
      <c r="A70" s="112"/>
      <c r="B70" s="112"/>
      <c r="C70" s="112"/>
      <c r="D70" s="112"/>
      <c r="E70" s="112"/>
      <c r="F70" s="112"/>
      <c r="G70" s="113"/>
      <c r="H70" s="112"/>
      <c r="I70" s="112"/>
      <c r="J70" s="112"/>
    </row>
  </sheetData>
  <sortState ref="A7:K65">
    <sortCondition ref="H7"/>
  </sortState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2010-12-09T16:32:59Z</cp:lastPrinted>
  <dcterms:created xsi:type="dcterms:W3CDTF">1996-12-04T22:56:15Z</dcterms:created>
  <dcterms:modified xsi:type="dcterms:W3CDTF">2013-07-03T21:56:45Z</dcterms:modified>
</cp:coreProperties>
</file>